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5600" windowHeight="7530"/>
  </bookViews>
  <sheets>
    <sheet name="Stretch I" sheetId="1" r:id="rId1"/>
  </sheet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00" i="1"/>
  <c r="H101" l="1"/>
  <c r="H102" s="1"/>
</calcChain>
</file>

<file path=xl/sharedStrings.xml><?xml version="1.0" encoding="utf-8"?>
<sst xmlns="http://schemas.openxmlformats.org/spreadsheetml/2006/main" count="488" uniqueCount="172">
  <si>
    <t xml:space="preserve">Name of the work:Shifting of 33KV&amp;11KV Lines, DTRs &amp; Erection of 11KV  RMUs at Stretch -I:  Shankarpally road to Neo-Polis  Circle for Integrated Development of Kokapet Layout including construction of Trumpet and interchange at Narsingi (V)of Ibrahimbagh Division  of ECGH Division in Master Plan/Rangareddy Circle under DC Works
Estimate Number:Y-2021-13-03-02-01-004
</t>
  </si>
  <si>
    <t xml:space="preserve">Estimate Quantity </t>
  </si>
  <si>
    <t>Item Detailed 
Specification Description</t>
  </si>
  <si>
    <t>Work Type 
eg. Earth Work, Electrical works. Etc</t>
  </si>
  <si>
    <t xml:space="preserve">Item Short Description 
</t>
  </si>
  <si>
    <t xml:space="preserve">APSS / Morth Cl. Number 
</t>
  </si>
  <si>
    <t xml:space="preserve">Rate (INR) 
</t>
  </si>
  <si>
    <t xml:space="preserve">UOM
</t>
  </si>
  <si>
    <t>Amount</t>
  </si>
  <si>
    <t>Raising of double run cable on already erected support with wooden / MS clamps and connecting it to over head line with cable jumpers including cost of required wooden cleats, lugs and bolts and nuts through GI pipe (excluding the cost of GI pipe) - 33 KV 3x400 Sqmm Cable</t>
  </si>
  <si>
    <t>Elec</t>
  </si>
  <si>
    <t>Labour</t>
  </si>
  <si>
    <t>SWR12004</t>
  </si>
  <si>
    <t>M</t>
  </si>
  <si>
    <t>Supply of GI Bolts &amp; Nuts etc</t>
  </si>
  <si>
    <t>Supply</t>
  </si>
  <si>
    <t>SMR11488</t>
  </si>
  <si>
    <t>Loading of 11KV/33KV XLPE UG Cable for all sizes</t>
  </si>
  <si>
    <t>SWR11230</t>
  </si>
  <si>
    <t>Un loading of 11KV/33KV XLPE UG Cable for all sizes</t>
  </si>
  <si>
    <t>SWR11231</t>
  </si>
  <si>
    <t>Transport of conductor drums, cable drums, fragile material such as kiosks, VCBs, control panels, current transformers, boosters, lightning arrestors, insulators, transformers, meters (which are less in weight and occupy more space) (excluding of loading unloading)- Above 30 Km and upto 50 Km with Lorry for each trip</t>
  </si>
  <si>
    <t>SWR11863</t>
  </si>
  <si>
    <t>Supply of RCC cable Joint markers/ Cable route markers  of size 700 X 240 X 75 mm duly engraving  with 5 mm thick letters , CPDCL 33000/11000 Cable/Cable joint fixing the 300mm below ground level and 400mm above ground level confirming to IS 5820 2001</t>
  </si>
  <si>
    <t>SMR40085</t>
  </si>
  <si>
    <t>EA</t>
  </si>
  <si>
    <r>
      <t>Supply of earthing pipe with materials-</t>
    </r>
    <r>
      <rPr>
        <b/>
        <sz val="11"/>
        <color theme="1"/>
        <rFont val="Calibri"/>
        <family val="2"/>
        <scheme val="minor"/>
      </rPr>
      <t>Supply of GI Flat 25X3 mm</t>
    </r>
  </si>
  <si>
    <t>supply</t>
  </si>
  <si>
    <t>SMR11485</t>
  </si>
  <si>
    <t>DR</t>
  </si>
  <si>
    <t>Fabrication of 175x85/150x75mm RS joist pieces upto 12.5 meters length by welding joint together by means of 50x6mm flat and MS channel on either side including the cost of consumable.</t>
  </si>
  <si>
    <t>SWR10642</t>
  </si>
  <si>
    <r>
      <t>Painting of sub-station structures with two coats of Aluminium paint using Aluminium paint 1st grade containing 3.6 kg of Aluminium paste for 18 liters of thinner 1st coat is to be applied before erection of sub- station structures and 2nd coat after stringing and half round welding including cost of paint, cost of brushes, labour charges etc., complete.-</t>
    </r>
    <r>
      <rPr>
        <b/>
        <sz val="11"/>
        <color theme="1"/>
        <rFont val="Calibri"/>
        <family val="2"/>
        <scheme val="minor"/>
      </rPr>
      <t>Supply of material cost for First coat of 1st Grade Aluminium Paint,  brushes etc.</t>
    </r>
  </si>
  <si>
    <t>SMR40009</t>
  </si>
  <si>
    <t>SMR40010</t>
  </si>
  <si>
    <t>KG</t>
  </si>
  <si>
    <r>
      <t xml:space="preserve">Painting of sub-station structures with two coats of Aluminium paint using Aluminium paint 1st grade containing 3.6 kg of Aluminium paste for 18 liters of thinner 1st coat is to be applied before erection of sub- station structures and 2nd coat after stringing and half round welding including cost of paint, cost of brushes, labour charges etc., complete- </t>
    </r>
    <r>
      <rPr>
        <b/>
        <sz val="11"/>
        <color theme="1"/>
        <rFont val="Calibri"/>
        <family val="2"/>
        <scheme val="minor"/>
      </rPr>
      <t>Labour charges for painting including scratching and cleaning of Sub-station structures of 1st coat of Aluminium</t>
    </r>
  </si>
  <si>
    <t>SWR10877</t>
  </si>
  <si>
    <t>SWR10879</t>
  </si>
  <si>
    <t>Supply of CI earth pipe 100 mm dia, 2.75 mt long thickness 10mm with flange as per specication</t>
  </si>
  <si>
    <t>SMR11482</t>
  </si>
  <si>
    <t>Erection of 33 KV AB Switch including alignment and earthing</t>
  </si>
  <si>
    <t>SWR10392</t>
  </si>
  <si>
    <r>
      <t xml:space="preserve">Erection of OH Lines including AB Cable (33KV, 11KV, LT)-Erection of pole in position, aligning and setting to work, fixing of cross arms and top clamps, earthing of supports, back filling with earth and stones properly ramming including transport of materials from road side to location excluding pit excavation- </t>
    </r>
    <r>
      <rPr>
        <b/>
        <sz val="11"/>
        <color theme="1"/>
        <rFont val="Calibri"/>
        <family val="2"/>
        <scheme val="minor"/>
      </rPr>
      <t>Box pole 9/10/11 Mtr</t>
    </r>
  </si>
  <si>
    <t>SWR11266</t>
  </si>
  <si>
    <r>
      <t>Erection of pole in position, aligning and setting to work, fixing of cross arms and top clamps, earthing of supports, back filling with earth and stones properly ramming including transport of materials from road side to location excluding pit excavation-</t>
    </r>
    <r>
      <rPr>
        <b/>
        <sz val="11"/>
        <color theme="1"/>
        <rFont val="Calibri"/>
        <family val="2"/>
        <scheme val="minor"/>
      </rPr>
      <t>Erection of  5 Mts RS Joist (Bit) Pole including fixing of Pole
Mounted Box</t>
    </r>
  </si>
  <si>
    <t>SWR20863</t>
  </si>
  <si>
    <t>M3</t>
  </si>
  <si>
    <t>Excavation of pits in all soils except hard rock requiring blasting-11 Mtrs PSCC Poles/ Box poles 0.75 M x 0.9 M x 1.95 M (1.31 cum)</t>
  </si>
  <si>
    <t>SWR10108</t>
  </si>
  <si>
    <t>Excavation of pits in hard rock requiring blasting. (other than SS)-11Mtrs PSCC Pole/ Box poles 0.75 M x 0.9 M x 1.95 M</t>
  </si>
  <si>
    <t>SWR10113</t>
  </si>
  <si>
    <t>Mass concreting of supports erected with CC (1:4:8) using 40 mm, HB G metal including the cost of metal, sand, Cement and curing etc.- Including the cost of cement</t>
  </si>
  <si>
    <t>SWR10356</t>
  </si>
  <si>
    <t>Supply of 9" B class GI pipe</t>
  </si>
  <si>
    <t>SMR40082</t>
  </si>
  <si>
    <t>SET</t>
  </si>
  <si>
    <t>UG cable-Making of Straight through joints-33 KV 3x400 Sqmm Cable</t>
  </si>
  <si>
    <t>SWR10382</t>
  </si>
  <si>
    <t>TO</t>
  </si>
  <si>
    <t>Making of Outdoor/Indoor End Termination - 33 KV 3x400 Sqmm Cable</t>
  </si>
  <si>
    <t>SWR10387</t>
  </si>
  <si>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location.-100 Sqmm Single Circuit (3 Conductors)</t>
  </si>
  <si>
    <t>SWR10366</t>
  </si>
  <si>
    <t>Formation of Cut point for 33 KV Single Circuit  line excluding
pole erection and stays</t>
  </si>
  <si>
    <t>SWR10981</t>
  </si>
  <si>
    <t>survey line&amp;cabl inc peg mark&amp;tree clear</t>
  </si>
  <si>
    <t>SWR22092</t>
  </si>
  <si>
    <t>Earth work  excavation of pits in hard murram/rock boulders</t>
  </si>
  <si>
    <t>SWR20959</t>
  </si>
  <si>
    <t>Supply of M+3 Tower (Galvanized)</t>
  </si>
  <si>
    <t>SMR11683</t>
  </si>
  <si>
    <t>Erection of M+3 Tower (Galvanized)</t>
  </si>
  <si>
    <t>SWR11850</t>
  </si>
  <si>
    <t>Supply of material for Extension of 3Mtrs for M+3 (Galvanized)</t>
  </si>
  <si>
    <t>SMR11684</t>
  </si>
  <si>
    <t>Erection of Extension of 3Mtrs for M+3 (Galvanized)</t>
  </si>
  <si>
    <t>SWR11851</t>
  </si>
  <si>
    <t>Erection of 33 KV LAS station/Line type including earthing</t>
  </si>
  <si>
    <t>SWR10396</t>
  </si>
  <si>
    <t>Hard Rock Cutting 11KV- Consultation charges for providing traffic diversions and meeting other exegencies for execution of work during late
night hours and wee hours.</t>
  </si>
  <si>
    <t>SWR21903</t>
  </si>
  <si>
    <t>Loading of MS Scrap</t>
  </si>
  <si>
    <t>SWR10258</t>
  </si>
  <si>
    <t>Loading of ACSR conductor scrap</t>
  </si>
  <si>
    <t>SWR10257</t>
  </si>
  <si>
    <t>Un loading of ACSR conductor scrap</t>
  </si>
  <si>
    <t>SWR10575</t>
  </si>
  <si>
    <t>Un loading of MS Scrap</t>
  </si>
  <si>
    <t>SWR10576</t>
  </si>
  <si>
    <t>Transport of iron materials such as R.S. Joists, Rail Poles, fabricated supports, steel, iron, flat, M.S. Channels etc., by lorries. (excluding of loading &amp; unloading )-Above 30 KM and upto 50 KM</t>
  </si>
  <si>
    <t>SWR10134</t>
  </si>
  <si>
    <t>S&amp;E-Smart RFID marker</t>
  </si>
  <si>
    <t>Supply &amp; Labour</t>
  </si>
  <si>
    <t>SWR25089</t>
  </si>
  <si>
    <t>Providing of earthing with excavation of earth pit (0.6 x0.6x2.4 Mts.) duly filling with bentonite, earth , running of earth wire etc., complete, including cost of bentonite and excluding cost of RCC collar of size 0.75M dia x 0.5 M height</t>
  </si>
  <si>
    <t>SWR10357</t>
  </si>
  <si>
    <t>Providing of RCC Collar guarding to the existing earth pits with damaged masonry including dismantling and removing of existing masonry and fixing the RCC collar of 0.60 M dia X 0.50 M height</t>
  </si>
  <si>
    <t>SWR10359</t>
  </si>
  <si>
    <t>SWR12452</t>
  </si>
  <si>
    <t>Laying of 33KV XLPE UG cable Double Run  of Size  in Hard Rock(1.2*0.5x1=0.6cum)</t>
  </si>
  <si>
    <t>SWR11002</t>
  </si>
  <si>
    <t>SWR12040</t>
  </si>
  <si>
    <t>Erection of 33KV 3 Way RMU</t>
  </si>
  <si>
    <t>SWR11335</t>
  </si>
  <si>
    <t>KM</t>
  </si>
  <si>
    <t>Raising of RMU plinth with Bricks 4 sides  including crane cost, labour with white washing excluding cable jointing for 3 Way/5 Way RMUs</t>
  </si>
  <si>
    <t>Labour &amp; Supply</t>
  </si>
  <si>
    <t>SWR12210</t>
  </si>
  <si>
    <t>Laying of XLPE UG cable Six Run including excavation of trench of size 1050mm wide to 1200mm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mtrs.Across the CC/ BT road crossing multi layer road requiring compressor  (excluding the cost of Hume pipe)-Laying of 2nd cable in excavated trench</t>
  </si>
  <si>
    <t>SWR10988</t>
  </si>
  <si>
    <t>Excavation &amp; laying of UG Cable (Four Run )-Laying of XLPE UG cable Four Run including excavation of trench of size 1050mm wide to 1200mm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mtrs.-Across the CC/ BT road crossing multi layer road requiring compressor  (excluding the cost of Hume pipe)-33 KV 3x400 Sqmm Cable</t>
  </si>
  <si>
    <t>SWR12045</t>
  </si>
  <si>
    <t>Dismantling of 100 sqmm Conductor DC</t>
  </si>
  <si>
    <t>SWR22064</t>
  </si>
  <si>
    <t>Dismantling of 100 Sqmm AAA/ACSR Conductor</t>
  </si>
  <si>
    <t>SWR22063</t>
  </si>
  <si>
    <t>Dismatling of M type tower</t>
  </si>
  <si>
    <t>SWR11122</t>
  </si>
  <si>
    <t>Dimantle-Extension of M+3 Tower</t>
  </si>
  <si>
    <t>SWR12480</t>
  </si>
  <si>
    <t>Dism of Rail pole 90 lbs</t>
  </si>
  <si>
    <t>SWR11322</t>
  </si>
  <si>
    <t>Excavation &amp; laying of UG Cable in Single Run-Laying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mtrs.-In Hard Gravel Soil / BC soil / Red earth / stone and earth mixed with fair boulders / Normal soil / CC/BT Road-11 KV 3x300  Sqmm Cable</t>
  </si>
  <si>
    <t>SWR11919</t>
  </si>
  <si>
    <t>Excavation &amp; laying of UG Cable in Single Run-Laying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mtrs.-Along the CC / BT multi layer road requiring compressor-11 KV 3x300 Sqmm Cable</t>
  </si>
  <si>
    <t>SWR11928</t>
  </si>
  <si>
    <t>Laying of11KV XLPE UG cable Double Run  of Size  in Hard Rock(1.05*0.5x1=0.525cum)</t>
  </si>
  <si>
    <t>SWR11004</t>
  </si>
  <si>
    <t>Supply of 6" B class GI pipe</t>
  </si>
  <si>
    <t>SMR40081</t>
  </si>
  <si>
    <t>Making of Outdoor/Indoor End Termination- 11 KV 3x300  Sqmm Cable</t>
  </si>
  <si>
    <t>SWR10391</t>
  </si>
  <si>
    <t>UG cable-Making of Straight through joints-11 KV 3x300  Sqmm Cable</t>
  </si>
  <si>
    <t>SWR10386</t>
  </si>
  <si>
    <t>Transport of conductor drums, cable drums, fragile material such as kiosks, VCBs, control panels, current transformers, boosters, lightning arrestors, insulators, transformers, meters (which are less in weight and occupy more space) (excluding of loading unloading) - Above 30 Km and upto 50 Km with Lorry for each trip</t>
  </si>
  <si>
    <t>Erection of 11KV 400/200A Conventional type AB Switch including fixing of cross angles and alignment complete</t>
  </si>
  <si>
    <t>SWR10393</t>
  </si>
  <si>
    <t>Erection of OH Lines including AB Cable (33KV, 11KV, LT)-Erection of pole in position, aligning and setting to work, fixing of cross arms and top clamps, earthing of supports, back filling with earth and stones properly ramming including transport of materials from road side to location excluding pit excavation- Box pole 9/10/11 Mtr</t>
  </si>
  <si>
    <t>Transport of conductor drums, cable drums, fragile material such as kiosks, VCBs, control panels, current transformers, boosters, lightning arrestors, insulators, transformers, meters (which are less in weight and occupy more space) (excluding of loading unloading) Note: 1). It will be treated as full load of 10 MT and paid for 10 MT.
2). For 3 Ton vehicle : 50% of the following rates-Above 30 Km and upto 50 Km with Lorry for each trip</t>
  </si>
  <si>
    <t>Paving out and stringing of conductor by providing temporary stays, tensioning, sagging correctly, fixing strain points, transferring to pin points binding, keeping stifner, rectification of poles, guys and jumpering etc., including transport of material from road side to location.-55 Sqmm Single Circuit (3 Conductors)</t>
  </si>
  <si>
    <t>SWR10365</t>
  </si>
  <si>
    <t>Formation of Cut point for 11 KV Single Circuit line excluding
pole erection and stays</t>
  </si>
  <si>
    <t>SWR10653</t>
  </si>
  <si>
    <t>Supply of GI Flat 25X3 mm</t>
  </si>
  <si>
    <t>(*) Labour charges for painting including scratching and cleaning of Sub-station structures of 2nd coat of Aluminium .(*) Note:-The requirement of 2nd coat is to be justified by the concerned Divisional Engineer /Executive Engineer before execution of this work</t>
  </si>
  <si>
    <t>RMT</t>
  </si>
  <si>
    <t>Consultation charges for providing traffic diversions and meeting other exegencies for execution of work during late
night hours and wee hours.</t>
  </si>
  <si>
    <t>Fabrication of Main and Auxiliary structures with welding using raw steel such as RS joist, M.S.Angles, Plates, Channels, including the supply and fabrication of 6mm base plate to the RS-Joist poles excluding cost of Mild Steel and transport charges to substation site, including erection.</t>
  </si>
  <si>
    <t>SWR10869</t>
  </si>
  <si>
    <t>Erection of 11KV 3 Way RMU</t>
  </si>
  <si>
    <t>SWR10664</t>
  </si>
  <si>
    <t>Loading of 11KV 3 Way RMU/Twin feeder panel</t>
  </si>
  <si>
    <t>SWR10615</t>
  </si>
  <si>
    <t>Raising of double run cable on already erected support with wooden / MS clamps and connecting it to over head line with cable jumpers including cost of required wooden cleats, lugs and bolts and nuts through GI pipe (excluding the cost of GI pipe)-33 KV 3x400 Sqmm Cable</t>
  </si>
  <si>
    <t>Dismantling of 11KV 34/55 sqmm SC</t>
  </si>
  <si>
    <t>SWR22065</t>
  </si>
  <si>
    <t>Dism of 9.1M PSCC Pole</t>
  </si>
  <si>
    <t>SWR11320</t>
  </si>
  <si>
    <t>Total Estimate</t>
  </si>
  <si>
    <t>Service Tax 18%  Rs.</t>
  </si>
  <si>
    <t>Grand Total  Rs.</t>
  </si>
  <si>
    <r>
      <t>Painting of sub-station structures with two coats of Aluminium paint using Aluminium paint 1st grade 
containing 3.6 kg of Aluminium paste for 18 liters of thinner 1st coat is to be applied before erection of sub station structures and 2nd coat after stringing and half round welding including cost of paint, cost of brushes, 
labour charges etc., complete.-(*)</t>
    </r>
    <r>
      <rPr>
        <b/>
        <sz val="11"/>
        <color theme="1"/>
        <rFont val="Calibri"/>
        <family val="2"/>
        <scheme val="minor"/>
      </rPr>
      <t>Supply of material cost for Second coat of 1st Grade Aluminium Paint,  brushes, etc</t>
    </r>
    <r>
      <rPr>
        <sz val="11"/>
        <color theme="1"/>
        <rFont val="Calibri"/>
        <family val="2"/>
        <scheme val="minor"/>
      </rPr>
      <t>.(*) Note:-The requirement of 2nd coat is to be justified by the concerned Divisional Engineer /Executive Engineer before execution of this work</t>
    </r>
  </si>
  <si>
    <r>
      <t xml:space="preserve">Painting of sub-station structures with two coats of Aluminium paint using Aluminium paint 1st grade 
containing 3.6 kg of Aluminium paste for 18 liters of thinner 1st coat is to be applied before erection of sub station structures and 2nd coat after stringing and half round welding including cost of paint, cost of brushes, 
labour charges etc., complete.-(*) </t>
    </r>
    <r>
      <rPr>
        <b/>
        <sz val="11"/>
        <color theme="1"/>
        <rFont val="Calibri"/>
        <family val="2"/>
        <scheme val="minor"/>
      </rPr>
      <t xml:space="preserve">Labour charges for painting including scratching and cleaning of Sub-station structures of 2nd coat of Aluminium </t>
    </r>
    <r>
      <rPr>
        <sz val="11"/>
        <color theme="1"/>
        <rFont val="Calibri"/>
        <family val="2"/>
        <scheme val="minor"/>
      </rPr>
      <t>.(*) Note:-The requirement of 2nd coat is to be justified by the concerned Divisional Engineer /Executive Engineer before execution of this work</t>
    </r>
  </si>
  <si>
    <t>Excavation &amp; laying of UG Cable (Four Run )-Laying of XLPE UG cable Four Run including excavation of trench of size 1050mm wide to 1200mm wide as per the site conditions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(Second,third or more cable laying cost not Included) depth of the trench  LT-0.85 mts,  11 KV-1.05Mtrs  &amp; 33 KV - 1.20 mtrs.-Along the CC / BT multi layer road requiring compressor-33 KV 3x400 Sqmm Cable</t>
  </si>
  <si>
    <t>Painting of sub-station structures with two coats of Aluminium paint using Aluminium paint 1st grade 
containing 3.6 kg of Aluminium paste for 18 liters of thinner 1st coat is to be applied before erection of sub station structures and 2nd coat after stringing and half round welding including cost of paint, cost of brushes, 
labour charges etc., complete.-Supply of material cost for First coat of 1st Grade Aluminium Paint,  brushes etc.</t>
  </si>
  <si>
    <t>Painting of sub-station structures with two coats of Aluminium paint using Aluminium paint 1st grade 
containing 3.6 kg of Aluminium paste for 18 liters of thinner 1st coat is to be applied before erection of sub station structures and 2nd coat after stringing and half round welding including cost of paint, cost of brushes, 
labour charges etc., complete.-(*)Supply of material cost for Second coat of 1st Grade Aluminium Paint,  brushes, etc.(*) Note:-The requirement of 2nd coat is to be justified by the concerned Divisional Engineer /Executive Engineer before execution of this work</t>
  </si>
  <si>
    <t>Painting of sub-station structures with two coats of Aluminium paint using Aluminium paint 1st grade 
containing 3.6 kg of Aluminium paste for 18 liters of thinner 1st coat is to be applied before erection of sub station structures and 2nd coat after stringing and half round welding including cost of paint, cost of brushes, 
labour charges etc., complete.-Labour charges for painting including scratching and cleaning of Sub-station structures of 1st coat of Aluminium</t>
  </si>
  <si>
    <t>Painting of sub-station structures with two coats of Aluminium paint using Aluminium paint 1st grade 
containing 3.6 kg of Aluminium paste for 18 liters of thinner 1st coat is to be applied before erection of sub station structures and 2nd coat after stringing and half round welding including cost of paint, cost of brushes, 
labour charges etc., complete.-(*) Labour charges for painting including scratching and cleaning of Sub-station structures of 2nd coat of Aluminium .(*) Note:-The requirement of 2nd coat is to be justified by the concerned Divisional Engineer /Executive Engineer before execution of this work</t>
  </si>
  <si>
    <t xml:space="preserve"> </t>
  </si>
  <si>
    <t>Laying of 2nd cable in excavated trench</t>
  </si>
  <si>
    <t>Laying of Second 33KV UG Cb in Existing Duct</t>
  </si>
</sst>
</file>

<file path=xl/styles.xml><?xml version="1.0" encoding="utf-8"?>
<styleSheet xmlns="http://schemas.openxmlformats.org/spreadsheetml/2006/main">
  <numFmts count="2">
    <numFmt numFmtId="164" formatCode="0.000"/>
    <numFmt numFmtId="165" formatCode="#,##0.000"/>
  </numFmts>
  <fonts count="8">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1"/>
      <name val="Times New Roman"/>
      <family val="1"/>
    </font>
    <font>
      <sz val="10"/>
      <name val="Arial"/>
      <family val="2"/>
    </font>
    <font>
      <sz val="11"/>
      <color rgb="FF000000"/>
      <name val="Calibri"/>
      <family val="2"/>
      <scheme val="minor"/>
    </font>
    <font>
      <sz val="11"/>
      <name val="Calibri"/>
      <family val="2"/>
      <scheme val="minor"/>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5" fillId="0" borderId="0"/>
  </cellStyleXfs>
  <cellXfs count="31">
    <xf numFmtId="0" fontId="0" fillId="0" borderId="0" xfId="0"/>
    <xf numFmtId="0" fontId="4" fillId="0" borderId="1" xfId="1" applyFont="1" applyFill="1" applyBorder="1" applyAlignment="1">
      <alignment horizontal="center" vertical="top" wrapText="1"/>
    </xf>
    <xf numFmtId="0" fontId="4" fillId="0" borderId="1" xfId="2" applyFont="1" applyFill="1" applyBorder="1" applyAlignment="1">
      <alignment horizontal="center" vertical="top" wrapText="1"/>
    </xf>
    <xf numFmtId="4" fontId="4" fillId="0" borderId="1" xfId="2" applyNumberFormat="1" applyFont="1" applyFill="1" applyBorder="1" applyAlignment="1">
      <alignment horizontal="center" vertical="top" wrapText="1"/>
    </xf>
    <xf numFmtId="0" fontId="4" fillId="0" borderId="1" xfId="0" applyFont="1" applyFill="1" applyBorder="1" applyAlignment="1">
      <alignment horizontal="center" vertical="top" wrapText="1"/>
    </xf>
    <xf numFmtId="164" fontId="6" fillId="0" borderId="1" xfId="0" applyNumberFormat="1" applyFont="1" applyFill="1" applyBorder="1" applyAlignment="1">
      <alignment horizontal="center" vertical="top" shrinkToFit="1"/>
    </xf>
    <xf numFmtId="0" fontId="0" fillId="0" borderId="1" xfId="0" applyFont="1" applyBorder="1" applyAlignment="1">
      <alignment horizontal="center" vertical="top" wrapText="1"/>
    </xf>
    <xf numFmtId="0" fontId="0" fillId="0" borderId="1" xfId="0" applyBorder="1" applyAlignment="1">
      <alignment horizontal="center" vertical="top"/>
    </xf>
    <xf numFmtId="0" fontId="0" fillId="0" borderId="1" xfId="0" applyFont="1" applyFill="1" applyBorder="1" applyAlignment="1">
      <alignment horizontal="center" vertical="top"/>
    </xf>
    <xf numFmtId="2" fontId="6" fillId="0" borderId="1" xfId="0" applyNumberFormat="1" applyFont="1" applyFill="1" applyBorder="1" applyAlignment="1">
      <alignment horizontal="center" vertical="top" shrinkToFit="1"/>
    </xf>
    <xf numFmtId="0" fontId="7" fillId="0" borderId="1" xfId="0" applyFont="1" applyFill="1" applyBorder="1" applyAlignment="1">
      <alignment horizontal="center" vertical="top" wrapText="1"/>
    </xf>
    <xf numFmtId="4" fontId="6" fillId="0" borderId="1" xfId="0" applyNumberFormat="1" applyFont="1" applyFill="1" applyBorder="1" applyAlignment="1">
      <alignment horizontal="center" vertical="top" shrinkToFit="1"/>
    </xf>
    <xf numFmtId="1" fontId="6" fillId="0" borderId="1" xfId="0" applyNumberFormat="1" applyFont="1" applyFill="1" applyBorder="1" applyAlignment="1">
      <alignment horizontal="center" vertical="top" shrinkToFit="1"/>
    </xf>
    <xf numFmtId="165" fontId="6" fillId="0" borderId="1" xfId="0" applyNumberFormat="1" applyFont="1" applyFill="1" applyBorder="1" applyAlignment="1">
      <alignment horizontal="center" vertical="top" shrinkToFit="1"/>
    </xf>
    <xf numFmtId="3" fontId="6" fillId="0" borderId="1" xfId="0" applyNumberFormat="1" applyFont="1" applyFill="1" applyBorder="1" applyAlignment="1">
      <alignment horizontal="center" vertical="top" shrinkToFit="1"/>
    </xf>
    <xf numFmtId="4" fontId="3" fillId="0" borderId="1" xfId="0" applyNumberFormat="1" applyFont="1" applyBorder="1" applyAlignment="1">
      <alignment horizontal="center" vertical="top"/>
    </xf>
    <xf numFmtId="0" fontId="3" fillId="0" borderId="1" xfId="0" applyFont="1" applyBorder="1" applyAlignment="1">
      <alignment horizontal="center" vertical="top"/>
    </xf>
    <xf numFmtId="164" fontId="6" fillId="2" borderId="1" xfId="0" applyNumberFormat="1" applyFont="1" applyFill="1" applyBorder="1" applyAlignment="1">
      <alignment horizontal="center" vertical="top" shrinkToFit="1"/>
    </xf>
    <xf numFmtId="0" fontId="0" fillId="2" borderId="1" xfId="0" applyFont="1" applyFill="1" applyBorder="1" applyAlignment="1">
      <alignment horizontal="center" vertical="top" wrapText="1"/>
    </xf>
    <xf numFmtId="0" fontId="0" fillId="2" borderId="1" xfId="0" applyFill="1" applyBorder="1" applyAlignment="1">
      <alignment horizontal="center" vertical="top"/>
    </xf>
    <xf numFmtId="0" fontId="7" fillId="2" borderId="1" xfId="0" applyFont="1" applyFill="1" applyBorder="1" applyAlignment="1">
      <alignment horizontal="center" vertical="top" wrapText="1"/>
    </xf>
    <xf numFmtId="2" fontId="6" fillId="2" borderId="1" xfId="0" applyNumberFormat="1" applyFont="1" applyFill="1" applyBorder="1" applyAlignment="1">
      <alignment horizontal="center" vertical="top" shrinkToFit="1"/>
    </xf>
    <xf numFmtId="4" fontId="6" fillId="2" borderId="1" xfId="0" applyNumberFormat="1" applyFont="1" applyFill="1" applyBorder="1" applyAlignment="1">
      <alignment horizontal="center" vertical="top" shrinkToFit="1"/>
    </xf>
    <xf numFmtId="0" fontId="0" fillId="2" borderId="0" xfId="0" applyFill="1"/>
    <xf numFmtId="0" fontId="3" fillId="0" borderId="1" xfId="0" applyFont="1" applyBorder="1" applyAlignment="1">
      <alignment horizontal="left" vertical="center" wrapText="1"/>
    </xf>
    <xf numFmtId="0" fontId="4" fillId="0" borderId="1" xfId="0" applyFont="1" applyBorder="1" applyAlignment="1">
      <alignment horizontal="center" vertical="top" wrapText="1"/>
    </xf>
    <xf numFmtId="0" fontId="4" fillId="0" borderId="1" xfId="2" applyFont="1" applyFill="1" applyBorder="1" applyAlignment="1">
      <alignment horizontal="left" vertical="top" wrapText="1"/>
    </xf>
    <xf numFmtId="0" fontId="0" fillId="0" borderId="1" xfId="0" applyFont="1" applyBorder="1" applyAlignment="1">
      <alignment horizontal="left" vertical="top" wrapText="1"/>
    </xf>
    <xf numFmtId="0" fontId="0" fillId="0" borderId="1" xfId="0" applyBorder="1" applyAlignment="1">
      <alignment horizontal="left" vertical="top" wrapText="1"/>
    </xf>
    <xf numFmtId="0" fontId="0" fillId="2" borderId="1" xfId="0" applyFont="1" applyFill="1" applyBorder="1" applyAlignment="1">
      <alignment horizontal="left" vertical="top" wrapText="1"/>
    </xf>
    <xf numFmtId="0" fontId="0" fillId="0" borderId="0" xfId="0" applyAlignment="1">
      <alignment horizontal="left"/>
    </xf>
  </cellXfs>
  <cellStyles count="3">
    <cellStyle name="Normal" xfId="0" builtinId="0"/>
    <cellStyle name="Normal 2 3" xfId="1"/>
    <cellStyle name="Normal_sampleboq 22-01-20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03"/>
  <sheetViews>
    <sheetView tabSelected="1" view="pageBreakPreview" topLeftCell="A67" zoomScaleNormal="80" zoomScaleSheetLayoutView="100" workbookViewId="0">
      <selection activeCell="B108" sqref="B108"/>
    </sheetView>
  </sheetViews>
  <sheetFormatPr defaultRowHeight="15"/>
  <cols>
    <col min="1" max="1" width="10.140625" customWidth="1"/>
    <col min="2" max="2" width="108.85546875" style="30" customWidth="1"/>
    <col min="3" max="3" width="9.85546875" customWidth="1"/>
    <col min="4" max="4" width="9" customWidth="1"/>
    <col min="5" max="5" width="11.28515625" customWidth="1"/>
    <col min="6" max="6" width="8.7109375" customWidth="1"/>
    <col min="7" max="7" width="4.28515625" customWidth="1"/>
    <col min="8" max="8" width="19.7109375" customWidth="1"/>
  </cols>
  <sheetData>
    <row r="1" spans="1:8">
      <c r="A1" s="24" t="s">
        <v>0</v>
      </c>
      <c r="B1" s="24"/>
      <c r="C1" s="24"/>
      <c r="D1" s="24"/>
      <c r="E1" s="24"/>
      <c r="F1" s="24"/>
      <c r="G1" s="24"/>
      <c r="H1" s="24"/>
    </row>
    <row r="2" spans="1:8" ht="48" customHeight="1">
      <c r="A2" s="24"/>
      <c r="B2" s="24"/>
      <c r="C2" s="24"/>
      <c r="D2" s="24"/>
      <c r="E2" s="24"/>
      <c r="F2" s="24"/>
      <c r="G2" s="24"/>
      <c r="H2" s="24"/>
    </row>
    <row r="3" spans="1:8" ht="112.5" customHeight="1">
      <c r="A3" s="1" t="s">
        <v>1</v>
      </c>
      <c r="B3" s="26" t="s">
        <v>2</v>
      </c>
      <c r="C3" s="2" t="s">
        <v>3</v>
      </c>
      <c r="D3" s="2" t="s">
        <v>4</v>
      </c>
      <c r="E3" s="2" t="s">
        <v>5</v>
      </c>
      <c r="F3" s="3" t="s">
        <v>6</v>
      </c>
      <c r="G3" s="2" t="s">
        <v>7</v>
      </c>
      <c r="H3" s="4" t="s">
        <v>8</v>
      </c>
    </row>
    <row r="4" spans="1:8" ht="45">
      <c r="A4" s="5">
        <v>250</v>
      </c>
      <c r="B4" s="27" t="s">
        <v>9</v>
      </c>
      <c r="C4" s="7" t="s">
        <v>10</v>
      </c>
      <c r="D4" s="6" t="s">
        <v>11</v>
      </c>
      <c r="E4" s="8" t="s">
        <v>12</v>
      </c>
      <c r="F4" s="9">
        <v>323.85000000000002</v>
      </c>
      <c r="G4" s="10" t="s">
        <v>13</v>
      </c>
      <c r="H4" s="11">
        <v>80962.5</v>
      </c>
    </row>
    <row r="5" spans="1:8">
      <c r="A5" s="5">
        <v>100</v>
      </c>
      <c r="B5" s="27" t="s">
        <v>14</v>
      </c>
      <c r="C5" s="7" t="s">
        <v>10</v>
      </c>
      <c r="D5" s="6" t="s">
        <v>15</v>
      </c>
      <c r="E5" s="8" t="s">
        <v>16</v>
      </c>
      <c r="F5" s="9">
        <v>117.5</v>
      </c>
      <c r="G5" s="10" t="s">
        <v>13</v>
      </c>
      <c r="H5" s="11">
        <v>11750</v>
      </c>
    </row>
    <row r="6" spans="1:8">
      <c r="A6" s="12">
        <v>24</v>
      </c>
      <c r="B6" s="27" t="s">
        <v>17</v>
      </c>
      <c r="C6" s="7" t="s">
        <v>10</v>
      </c>
      <c r="D6" s="6" t="s">
        <v>11</v>
      </c>
      <c r="E6" s="8" t="s">
        <v>18</v>
      </c>
      <c r="F6" s="11">
        <v>1024</v>
      </c>
      <c r="G6" s="10" t="s">
        <v>13</v>
      </c>
      <c r="H6" s="11">
        <v>24576</v>
      </c>
    </row>
    <row r="7" spans="1:8">
      <c r="A7" s="12">
        <v>24</v>
      </c>
      <c r="B7" s="27" t="s">
        <v>19</v>
      </c>
      <c r="C7" s="7" t="s">
        <v>10</v>
      </c>
      <c r="D7" s="6" t="s">
        <v>11</v>
      </c>
      <c r="E7" s="8" t="s">
        <v>20</v>
      </c>
      <c r="F7" s="11">
        <v>1024</v>
      </c>
      <c r="G7" s="10" t="s">
        <v>13</v>
      </c>
      <c r="H7" s="11">
        <v>24576</v>
      </c>
    </row>
    <row r="8" spans="1:8" ht="45">
      <c r="A8" s="12">
        <v>12</v>
      </c>
      <c r="B8" s="27" t="s">
        <v>21</v>
      </c>
      <c r="C8" s="7" t="s">
        <v>10</v>
      </c>
      <c r="D8" s="6" t="s">
        <v>11</v>
      </c>
      <c r="E8" s="8" t="s">
        <v>22</v>
      </c>
      <c r="F8" s="11">
        <v>4372.74</v>
      </c>
      <c r="G8" s="10" t="s">
        <v>13</v>
      </c>
      <c r="H8" s="11">
        <v>52472.88</v>
      </c>
    </row>
    <row r="9" spans="1:8" ht="45">
      <c r="A9" s="12">
        <v>75</v>
      </c>
      <c r="B9" s="27" t="s">
        <v>23</v>
      </c>
      <c r="C9" s="7" t="s">
        <v>10</v>
      </c>
      <c r="D9" s="6" t="s">
        <v>15</v>
      </c>
      <c r="E9" s="8" t="s">
        <v>24</v>
      </c>
      <c r="F9" s="9">
        <v>484</v>
      </c>
      <c r="G9" s="10" t="s">
        <v>25</v>
      </c>
      <c r="H9" s="11">
        <v>36300</v>
      </c>
    </row>
    <row r="10" spans="1:8">
      <c r="A10" s="5">
        <v>150</v>
      </c>
      <c r="B10" s="27" t="s">
        <v>26</v>
      </c>
      <c r="C10" s="7" t="s">
        <v>10</v>
      </c>
      <c r="D10" s="6" t="s">
        <v>27</v>
      </c>
      <c r="E10" s="8" t="s">
        <v>28</v>
      </c>
      <c r="F10" s="9">
        <v>105</v>
      </c>
      <c r="G10" s="10" t="s">
        <v>29</v>
      </c>
      <c r="H10" s="11">
        <v>15750</v>
      </c>
    </row>
    <row r="11" spans="1:8" ht="30">
      <c r="A11" s="12">
        <v>8</v>
      </c>
      <c r="B11" s="27" t="s">
        <v>30</v>
      </c>
      <c r="C11" s="7" t="s">
        <v>10</v>
      </c>
      <c r="D11" s="6" t="s">
        <v>11</v>
      </c>
      <c r="E11" s="8" t="s">
        <v>31</v>
      </c>
      <c r="F11" s="9">
        <v>513</v>
      </c>
      <c r="G11" s="10" t="s">
        <v>29</v>
      </c>
      <c r="H11" s="11">
        <v>4104</v>
      </c>
    </row>
    <row r="12" spans="1:8" ht="60">
      <c r="A12" s="5">
        <v>3.75</v>
      </c>
      <c r="B12" s="27" t="s">
        <v>32</v>
      </c>
      <c r="C12" s="7" t="s">
        <v>10</v>
      </c>
      <c r="D12" s="6" t="s">
        <v>15</v>
      </c>
      <c r="E12" s="8" t="s">
        <v>33</v>
      </c>
      <c r="F12" s="11">
        <v>2181</v>
      </c>
      <c r="G12" s="10" t="s">
        <v>25</v>
      </c>
      <c r="H12" s="11">
        <v>8178.75</v>
      </c>
    </row>
    <row r="13" spans="1:8" ht="90">
      <c r="A13" s="5">
        <v>3.75</v>
      </c>
      <c r="B13" s="28" t="s">
        <v>162</v>
      </c>
      <c r="C13" s="7" t="s">
        <v>10</v>
      </c>
      <c r="D13" s="6" t="s">
        <v>15</v>
      </c>
      <c r="E13" s="8" t="s">
        <v>34</v>
      </c>
      <c r="F13" s="11">
        <v>1293</v>
      </c>
      <c r="G13" s="10" t="s">
        <v>35</v>
      </c>
      <c r="H13" s="11">
        <v>4848.75</v>
      </c>
    </row>
    <row r="14" spans="1:8" ht="60">
      <c r="A14" s="5">
        <v>3.75</v>
      </c>
      <c r="B14" s="27" t="s">
        <v>36</v>
      </c>
      <c r="C14" s="7" t="s">
        <v>10</v>
      </c>
      <c r="D14" s="6" t="s">
        <v>11</v>
      </c>
      <c r="E14" s="8" t="s">
        <v>37</v>
      </c>
      <c r="F14" s="9">
        <v>851</v>
      </c>
      <c r="G14" s="10" t="s">
        <v>25</v>
      </c>
      <c r="H14" s="11">
        <v>3191.25</v>
      </c>
    </row>
    <row r="15" spans="1:8" ht="90">
      <c r="A15" s="5">
        <v>3.75</v>
      </c>
      <c r="B15" s="28" t="s">
        <v>163</v>
      </c>
      <c r="C15" s="7" t="s">
        <v>10</v>
      </c>
      <c r="D15" s="6" t="s">
        <v>11</v>
      </c>
      <c r="E15" s="8" t="s">
        <v>38</v>
      </c>
      <c r="F15" s="9">
        <v>482</v>
      </c>
      <c r="G15" s="10" t="s">
        <v>35</v>
      </c>
      <c r="H15" s="11">
        <v>1807.5</v>
      </c>
    </row>
    <row r="16" spans="1:8">
      <c r="A16" s="12">
        <v>10</v>
      </c>
      <c r="B16" s="27" t="s">
        <v>39</v>
      </c>
      <c r="C16" s="7" t="s">
        <v>10</v>
      </c>
      <c r="D16" s="6" t="s">
        <v>15</v>
      </c>
      <c r="E16" s="8" t="s">
        <v>40</v>
      </c>
      <c r="F16" s="11">
        <v>3486</v>
      </c>
      <c r="G16" s="10" t="s">
        <v>25</v>
      </c>
      <c r="H16" s="11">
        <v>34860</v>
      </c>
    </row>
    <row r="17" spans="1:8">
      <c r="A17" s="12">
        <v>5</v>
      </c>
      <c r="B17" s="27" t="s">
        <v>41</v>
      </c>
      <c r="C17" s="7" t="s">
        <v>10</v>
      </c>
      <c r="D17" s="6" t="s">
        <v>11</v>
      </c>
      <c r="E17" s="8" t="s">
        <v>42</v>
      </c>
      <c r="F17" s="11">
        <v>4500</v>
      </c>
      <c r="G17" s="10" t="s">
        <v>25</v>
      </c>
      <c r="H17" s="11">
        <v>22500</v>
      </c>
    </row>
    <row r="18" spans="1:8" ht="45">
      <c r="A18" s="12">
        <v>4</v>
      </c>
      <c r="B18" s="27" t="s">
        <v>43</v>
      </c>
      <c r="C18" s="7" t="s">
        <v>10</v>
      </c>
      <c r="D18" s="6" t="s">
        <v>11</v>
      </c>
      <c r="E18" s="8" t="s">
        <v>44</v>
      </c>
      <c r="F18" s="11">
        <v>2643.83</v>
      </c>
      <c r="G18" s="10" t="s">
        <v>25</v>
      </c>
      <c r="H18" s="11">
        <v>10575.32</v>
      </c>
    </row>
    <row r="19" spans="1:8" ht="60">
      <c r="A19" s="12">
        <v>5</v>
      </c>
      <c r="B19" s="27" t="s">
        <v>45</v>
      </c>
      <c r="C19" s="7" t="s">
        <v>10</v>
      </c>
      <c r="D19" s="6" t="s">
        <v>11</v>
      </c>
      <c r="E19" s="8" t="s">
        <v>46</v>
      </c>
      <c r="F19" s="11">
        <v>1044.23</v>
      </c>
      <c r="G19" s="10" t="s">
        <v>47</v>
      </c>
      <c r="H19" s="11">
        <v>5221.1499999999996</v>
      </c>
    </row>
    <row r="20" spans="1:8" ht="30">
      <c r="A20" s="12">
        <v>3</v>
      </c>
      <c r="B20" s="27" t="s">
        <v>48</v>
      </c>
      <c r="C20" s="7" t="s">
        <v>10</v>
      </c>
      <c r="D20" s="6" t="s">
        <v>11</v>
      </c>
      <c r="E20" s="8" t="s">
        <v>49</v>
      </c>
      <c r="F20" s="9">
        <v>630</v>
      </c>
      <c r="G20" s="10" t="s">
        <v>47</v>
      </c>
      <c r="H20" s="11">
        <v>1890</v>
      </c>
    </row>
    <row r="21" spans="1:8">
      <c r="A21" s="12">
        <v>6</v>
      </c>
      <c r="B21" s="27" t="s">
        <v>50</v>
      </c>
      <c r="C21" s="7" t="s">
        <v>10</v>
      </c>
      <c r="D21" s="6" t="s">
        <v>11</v>
      </c>
      <c r="E21" s="8" t="s">
        <v>51</v>
      </c>
      <c r="F21" s="11">
        <v>1326</v>
      </c>
      <c r="G21" s="10" t="s">
        <v>13</v>
      </c>
      <c r="H21" s="11">
        <v>7956</v>
      </c>
    </row>
    <row r="22" spans="1:8" ht="30">
      <c r="A22" s="5">
        <v>11.7</v>
      </c>
      <c r="B22" s="27" t="s">
        <v>52</v>
      </c>
      <c r="C22" s="7" t="s">
        <v>10</v>
      </c>
      <c r="D22" s="6" t="s">
        <v>15</v>
      </c>
      <c r="E22" s="8" t="s">
        <v>53</v>
      </c>
      <c r="F22" s="11">
        <v>6579</v>
      </c>
      <c r="G22" s="10" t="s">
        <v>25</v>
      </c>
      <c r="H22" s="11">
        <v>76974.3</v>
      </c>
    </row>
    <row r="23" spans="1:8">
      <c r="A23" s="13">
        <v>2000</v>
      </c>
      <c r="B23" s="27" t="s">
        <v>54</v>
      </c>
      <c r="C23" s="7" t="s">
        <v>10</v>
      </c>
      <c r="D23" s="6" t="s">
        <v>15</v>
      </c>
      <c r="E23" s="8" t="s">
        <v>55</v>
      </c>
      <c r="F23" s="11">
        <v>1113</v>
      </c>
      <c r="G23" s="10" t="s">
        <v>56</v>
      </c>
      <c r="H23" s="11">
        <v>2226000</v>
      </c>
    </row>
    <row r="24" spans="1:8">
      <c r="A24" s="12">
        <v>32</v>
      </c>
      <c r="B24" s="27" t="s">
        <v>57</v>
      </c>
      <c r="C24" s="7" t="s">
        <v>10</v>
      </c>
      <c r="D24" s="6" t="s">
        <v>11</v>
      </c>
      <c r="E24" s="8" t="s">
        <v>58</v>
      </c>
      <c r="F24" s="11">
        <v>5700.78</v>
      </c>
      <c r="G24" s="10" t="s">
        <v>59</v>
      </c>
      <c r="H24" s="11">
        <v>182424.95999999999</v>
      </c>
    </row>
    <row r="25" spans="1:8">
      <c r="A25" s="12">
        <v>28</v>
      </c>
      <c r="B25" s="27" t="s">
        <v>60</v>
      </c>
      <c r="C25" s="7" t="s">
        <v>10</v>
      </c>
      <c r="D25" s="6" t="s">
        <v>11</v>
      </c>
      <c r="E25" s="10" t="s">
        <v>61</v>
      </c>
      <c r="F25" s="11">
        <v>2764.76</v>
      </c>
      <c r="G25" s="10" t="s">
        <v>59</v>
      </c>
      <c r="H25" s="11">
        <v>77413.279999999999</v>
      </c>
    </row>
    <row r="26" spans="1:8" ht="45">
      <c r="A26" s="5">
        <v>0.15</v>
      </c>
      <c r="B26" s="27" t="s">
        <v>62</v>
      </c>
      <c r="C26" s="7" t="s">
        <v>10</v>
      </c>
      <c r="D26" s="6" t="s">
        <v>11</v>
      </c>
      <c r="E26" s="10" t="s">
        <v>63</v>
      </c>
      <c r="F26" s="11">
        <v>13856.73</v>
      </c>
      <c r="G26" s="10" t="s">
        <v>59</v>
      </c>
      <c r="H26" s="11">
        <v>2078.5100000000002</v>
      </c>
    </row>
    <row r="27" spans="1:8" ht="30">
      <c r="A27" s="12">
        <v>2</v>
      </c>
      <c r="B27" s="27" t="s">
        <v>64</v>
      </c>
      <c r="C27" s="7" t="s">
        <v>10</v>
      </c>
      <c r="D27" s="6" t="s">
        <v>11</v>
      </c>
      <c r="E27" s="10" t="s">
        <v>65</v>
      </c>
      <c r="F27" s="11">
        <v>1791.12</v>
      </c>
      <c r="G27" s="10" t="s">
        <v>59</v>
      </c>
      <c r="H27" s="11">
        <v>3582.24</v>
      </c>
    </row>
    <row r="28" spans="1:8">
      <c r="A28" s="5">
        <v>0.15</v>
      </c>
      <c r="B28" s="27" t="s">
        <v>66</v>
      </c>
      <c r="C28" s="7" t="s">
        <v>10</v>
      </c>
      <c r="D28" s="6" t="s">
        <v>11</v>
      </c>
      <c r="E28" s="10" t="s">
        <v>67</v>
      </c>
      <c r="F28" s="9">
        <v>765</v>
      </c>
      <c r="G28" s="10" t="s">
        <v>59</v>
      </c>
      <c r="H28" s="9">
        <v>114.75</v>
      </c>
    </row>
    <row r="29" spans="1:8">
      <c r="A29" s="5">
        <v>14.256</v>
      </c>
      <c r="B29" s="27" t="s">
        <v>68</v>
      </c>
      <c r="C29" s="7" t="s">
        <v>10</v>
      </c>
      <c r="D29" s="6" t="s">
        <v>11</v>
      </c>
      <c r="E29" s="10" t="s">
        <v>69</v>
      </c>
      <c r="F29" s="11">
        <v>1530</v>
      </c>
      <c r="G29" s="10" t="s">
        <v>47</v>
      </c>
      <c r="H29" s="11">
        <v>21811.68</v>
      </c>
    </row>
    <row r="30" spans="1:8">
      <c r="A30" s="12">
        <v>3</v>
      </c>
      <c r="B30" s="27" t="s">
        <v>70</v>
      </c>
      <c r="C30" s="7" t="s">
        <v>10</v>
      </c>
      <c r="D30" s="6" t="s">
        <v>15</v>
      </c>
      <c r="E30" s="10" t="s">
        <v>71</v>
      </c>
      <c r="F30" s="11">
        <v>140674.29999999999</v>
      </c>
      <c r="G30" s="10" t="s">
        <v>13</v>
      </c>
      <c r="H30" s="11">
        <v>422022.9</v>
      </c>
    </row>
    <row r="31" spans="1:8">
      <c r="A31" s="12">
        <v>3</v>
      </c>
      <c r="B31" s="27" t="s">
        <v>72</v>
      </c>
      <c r="C31" s="7" t="s">
        <v>10</v>
      </c>
      <c r="D31" s="6" t="s">
        <v>11</v>
      </c>
      <c r="E31" s="10" t="s">
        <v>73</v>
      </c>
      <c r="F31" s="11">
        <v>64576</v>
      </c>
      <c r="G31" s="10" t="s">
        <v>59</v>
      </c>
      <c r="H31" s="11">
        <v>193728</v>
      </c>
    </row>
    <row r="32" spans="1:8">
      <c r="A32" s="12">
        <v>6</v>
      </c>
      <c r="B32" s="27" t="s">
        <v>74</v>
      </c>
      <c r="C32" s="7" t="s">
        <v>10</v>
      </c>
      <c r="D32" s="6" t="s">
        <v>15</v>
      </c>
      <c r="E32" s="10" t="s">
        <v>75</v>
      </c>
      <c r="F32" s="11">
        <v>28520.639999999999</v>
      </c>
      <c r="G32" s="10" t="s">
        <v>59</v>
      </c>
      <c r="H32" s="11">
        <v>171123.84</v>
      </c>
    </row>
    <row r="33" spans="1:8">
      <c r="A33" s="12">
        <v>6</v>
      </c>
      <c r="B33" s="27" t="s">
        <v>76</v>
      </c>
      <c r="C33" s="7" t="s">
        <v>10</v>
      </c>
      <c r="D33" s="6" t="s">
        <v>11</v>
      </c>
      <c r="E33" s="10" t="s">
        <v>77</v>
      </c>
      <c r="F33" s="11">
        <v>5168.95</v>
      </c>
      <c r="G33" s="10" t="s">
        <v>59</v>
      </c>
      <c r="H33" s="11">
        <v>31013.7</v>
      </c>
    </row>
    <row r="34" spans="1:8">
      <c r="A34" s="12">
        <v>2</v>
      </c>
      <c r="B34" s="27" t="s">
        <v>78</v>
      </c>
      <c r="C34" s="7" t="s">
        <v>10</v>
      </c>
      <c r="D34" s="6" t="s">
        <v>11</v>
      </c>
      <c r="E34" s="10" t="s">
        <v>79</v>
      </c>
      <c r="F34" s="9">
        <v>880</v>
      </c>
      <c r="G34" s="10" t="s">
        <v>59</v>
      </c>
      <c r="H34" s="11">
        <v>1760</v>
      </c>
    </row>
    <row r="35" spans="1:8" ht="45">
      <c r="A35" s="13">
        <v>1800</v>
      </c>
      <c r="B35" s="27" t="s">
        <v>80</v>
      </c>
      <c r="C35" s="7" t="s">
        <v>10</v>
      </c>
      <c r="D35" s="6" t="s">
        <v>11</v>
      </c>
      <c r="E35" s="10" t="s">
        <v>81</v>
      </c>
      <c r="F35" s="9">
        <v>30</v>
      </c>
      <c r="G35" s="10" t="s">
        <v>59</v>
      </c>
      <c r="H35" s="11">
        <v>54000</v>
      </c>
    </row>
    <row r="36" spans="1:8">
      <c r="A36" s="5">
        <v>15.48</v>
      </c>
      <c r="B36" s="27" t="s">
        <v>82</v>
      </c>
      <c r="C36" s="7" t="s">
        <v>10</v>
      </c>
      <c r="D36" s="6" t="s">
        <v>11</v>
      </c>
      <c r="E36" s="10" t="s">
        <v>83</v>
      </c>
      <c r="F36" s="9">
        <v>578</v>
      </c>
      <c r="G36" s="10" t="s">
        <v>25</v>
      </c>
      <c r="H36" s="11">
        <v>8947.44</v>
      </c>
    </row>
    <row r="37" spans="1:8">
      <c r="A37" s="5">
        <v>1.68</v>
      </c>
      <c r="B37" s="27" t="s">
        <v>84</v>
      </c>
      <c r="C37" s="7" t="s">
        <v>10</v>
      </c>
      <c r="D37" s="6" t="s">
        <v>11</v>
      </c>
      <c r="E37" s="10" t="s">
        <v>85</v>
      </c>
      <c r="F37" s="9">
        <v>491</v>
      </c>
      <c r="G37" s="10" t="s">
        <v>25</v>
      </c>
      <c r="H37" s="9">
        <v>824.88</v>
      </c>
    </row>
    <row r="38" spans="1:8">
      <c r="A38" s="5">
        <v>1.68</v>
      </c>
      <c r="B38" s="27" t="s">
        <v>86</v>
      </c>
      <c r="C38" s="7" t="s">
        <v>10</v>
      </c>
      <c r="D38" s="6" t="s">
        <v>11</v>
      </c>
      <c r="E38" s="10" t="s">
        <v>87</v>
      </c>
      <c r="F38" s="9">
        <v>491</v>
      </c>
      <c r="G38" s="10" t="s">
        <v>25</v>
      </c>
      <c r="H38" s="9">
        <v>824.88</v>
      </c>
    </row>
    <row r="39" spans="1:8">
      <c r="A39" s="5">
        <v>15.48</v>
      </c>
      <c r="B39" s="27" t="s">
        <v>88</v>
      </c>
      <c r="C39" s="7" t="s">
        <v>10</v>
      </c>
      <c r="D39" s="6" t="s">
        <v>11</v>
      </c>
      <c r="E39" s="10" t="s">
        <v>89</v>
      </c>
      <c r="F39" s="9">
        <v>578</v>
      </c>
      <c r="G39" s="10" t="s">
        <v>25</v>
      </c>
      <c r="H39" s="11">
        <v>8947.44</v>
      </c>
    </row>
    <row r="40" spans="1:8" ht="30">
      <c r="A40" s="5">
        <v>18.829999999999998</v>
      </c>
      <c r="B40" s="27" t="s">
        <v>90</v>
      </c>
      <c r="C40" s="7" t="s">
        <v>10</v>
      </c>
      <c r="D40" s="6" t="s">
        <v>11</v>
      </c>
      <c r="E40" s="10" t="s">
        <v>91</v>
      </c>
      <c r="F40" s="9">
        <v>587.52</v>
      </c>
      <c r="G40" s="10" t="s">
        <v>25</v>
      </c>
      <c r="H40" s="11">
        <v>11063</v>
      </c>
    </row>
    <row r="41" spans="1:8" ht="45">
      <c r="A41" s="12">
        <v>2</v>
      </c>
      <c r="B41" s="27" t="s">
        <v>21</v>
      </c>
      <c r="C41" s="7" t="s">
        <v>10</v>
      </c>
      <c r="D41" s="6" t="s">
        <v>11</v>
      </c>
      <c r="E41" s="10" t="s">
        <v>22</v>
      </c>
      <c r="F41" s="11">
        <v>4372.74</v>
      </c>
      <c r="G41" s="10" t="s">
        <v>25</v>
      </c>
      <c r="H41" s="11">
        <v>8745.48</v>
      </c>
    </row>
    <row r="42" spans="1:8" ht="30">
      <c r="A42" s="12">
        <v>16</v>
      </c>
      <c r="B42" s="27" t="s">
        <v>92</v>
      </c>
      <c r="C42" s="7" t="s">
        <v>10</v>
      </c>
      <c r="D42" s="6" t="s">
        <v>93</v>
      </c>
      <c r="E42" s="10" t="s">
        <v>94</v>
      </c>
      <c r="F42" s="11">
        <v>2745</v>
      </c>
      <c r="G42" s="10" t="s">
        <v>59</v>
      </c>
      <c r="H42" s="11">
        <v>43920</v>
      </c>
    </row>
    <row r="43" spans="1:8" ht="30">
      <c r="A43" s="12">
        <v>10</v>
      </c>
      <c r="B43" s="27" t="s">
        <v>95</v>
      </c>
      <c r="C43" s="7" t="s">
        <v>10</v>
      </c>
      <c r="D43" s="6" t="s">
        <v>11</v>
      </c>
      <c r="E43" s="10" t="s">
        <v>96</v>
      </c>
      <c r="F43" s="11">
        <v>1234.2</v>
      </c>
      <c r="G43" s="10" t="s">
        <v>59</v>
      </c>
      <c r="H43" s="11">
        <v>12342</v>
      </c>
    </row>
    <row r="44" spans="1:8" ht="30">
      <c r="A44" s="12">
        <v>10</v>
      </c>
      <c r="B44" s="27" t="s">
        <v>97</v>
      </c>
      <c r="C44" s="7" t="s">
        <v>10</v>
      </c>
      <c r="D44" s="6" t="s">
        <v>11</v>
      </c>
      <c r="E44" s="10" t="s">
        <v>98</v>
      </c>
      <c r="F44" s="9">
        <v>386</v>
      </c>
      <c r="G44" s="10" t="s">
        <v>59</v>
      </c>
      <c r="H44" s="11">
        <v>3860</v>
      </c>
    </row>
    <row r="45" spans="1:8">
      <c r="A45" s="13">
        <v>4000</v>
      </c>
      <c r="B45" s="28" t="s">
        <v>171</v>
      </c>
      <c r="C45" s="7" t="s">
        <v>10</v>
      </c>
      <c r="D45" s="6" t="s">
        <v>11</v>
      </c>
      <c r="E45" s="10" t="s">
        <v>99</v>
      </c>
      <c r="F45" s="9">
        <v>200</v>
      </c>
      <c r="G45" s="10" t="s">
        <v>59</v>
      </c>
      <c r="H45" s="11">
        <v>800000</v>
      </c>
    </row>
    <row r="46" spans="1:8">
      <c r="A46" s="12">
        <v>250</v>
      </c>
      <c r="B46" s="27" t="s">
        <v>100</v>
      </c>
      <c r="C46" s="7" t="s">
        <v>10</v>
      </c>
      <c r="D46" s="6" t="s">
        <v>11</v>
      </c>
      <c r="E46" s="10" t="s">
        <v>101</v>
      </c>
      <c r="F46" s="11">
        <v>1430</v>
      </c>
      <c r="G46" s="10" t="s">
        <v>59</v>
      </c>
      <c r="H46" s="11">
        <v>357500</v>
      </c>
    </row>
    <row r="47" spans="1:8" ht="135">
      <c r="A47" s="5">
        <v>250</v>
      </c>
      <c r="B47" s="28" t="s">
        <v>164</v>
      </c>
      <c r="C47" s="7" t="s">
        <v>10</v>
      </c>
      <c r="D47" s="6" t="s">
        <v>11</v>
      </c>
      <c r="E47" s="10" t="s">
        <v>102</v>
      </c>
      <c r="F47" s="11">
        <v>2103.75</v>
      </c>
      <c r="G47" s="10" t="s">
        <v>25</v>
      </c>
      <c r="H47" s="11">
        <v>525937.5</v>
      </c>
    </row>
    <row r="48" spans="1:8">
      <c r="A48" s="12">
        <v>1</v>
      </c>
      <c r="B48" s="27" t="s">
        <v>103</v>
      </c>
      <c r="C48" s="7" t="s">
        <v>10</v>
      </c>
      <c r="D48" s="6" t="s">
        <v>11</v>
      </c>
      <c r="E48" s="10" t="s">
        <v>104</v>
      </c>
      <c r="F48" s="11">
        <v>5775</v>
      </c>
      <c r="G48" s="10" t="s">
        <v>105</v>
      </c>
      <c r="H48" s="11">
        <v>5775</v>
      </c>
    </row>
    <row r="49" spans="1:8" ht="30">
      <c r="A49" s="12">
        <v>1</v>
      </c>
      <c r="B49" s="27" t="s">
        <v>106</v>
      </c>
      <c r="C49" s="7" t="s">
        <v>10</v>
      </c>
      <c r="D49" s="6" t="s">
        <v>107</v>
      </c>
      <c r="E49" s="10" t="s">
        <v>108</v>
      </c>
      <c r="F49" s="11">
        <v>4200</v>
      </c>
      <c r="G49" s="10" t="s">
        <v>25</v>
      </c>
      <c r="H49" s="11">
        <v>4200</v>
      </c>
    </row>
    <row r="50" spans="1:8">
      <c r="A50" s="13">
        <v>2000</v>
      </c>
      <c r="B50" s="28" t="s">
        <v>170</v>
      </c>
      <c r="C50" s="7" t="s">
        <v>10</v>
      </c>
      <c r="D50" s="6" t="s">
        <v>11</v>
      </c>
      <c r="E50" s="10" t="s">
        <v>110</v>
      </c>
      <c r="F50" s="9">
        <v>204.1</v>
      </c>
      <c r="G50" s="10" t="s">
        <v>25</v>
      </c>
      <c r="H50" s="11">
        <v>408200</v>
      </c>
    </row>
    <row r="51" spans="1:8" ht="135">
      <c r="A51" s="5">
        <v>250</v>
      </c>
      <c r="B51" s="27" t="s">
        <v>111</v>
      </c>
      <c r="C51" s="7" t="s">
        <v>10</v>
      </c>
      <c r="D51" s="6" t="s">
        <v>11</v>
      </c>
      <c r="E51" s="10" t="s">
        <v>112</v>
      </c>
      <c r="F51" s="11">
        <v>2244</v>
      </c>
      <c r="G51" s="10" t="s">
        <v>25</v>
      </c>
      <c r="H51" s="11">
        <v>561000</v>
      </c>
    </row>
    <row r="52" spans="1:8">
      <c r="A52" s="5">
        <v>1.8</v>
      </c>
      <c r="B52" s="27" t="s">
        <v>113</v>
      </c>
      <c r="C52" s="7" t="s">
        <v>10</v>
      </c>
      <c r="D52" s="6" t="s">
        <v>11</v>
      </c>
      <c r="E52" s="10" t="s">
        <v>114</v>
      </c>
      <c r="F52" s="11">
        <v>11816.7</v>
      </c>
      <c r="G52" s="10" t="s">
        <v>25</v>
      </c>
      <c r="H52" s="11">
        <v>21270.06</v>
      </c>
    </row>
    <row r="53" spans="1:8">
      <c r="A53" s="5">
        <v>0.3</v>
      </c>
      <c r="B53" s="27" t="s">
        <v>115</v>
      </c>
      <c r="C53" s="7" t="s">
        <v>10</v>
      </c>
      <c r="D53" s="6" t="s">
        <v>11</v>
      </c>
      <c r="E53" s="10" t="s">
        <v>116</v>
      </c>
      <c r="F53" s="11">
        <v>8274.77</v>
      </c>
      <c r="G53" s="10" t="s">
        <v>13</v>
      </c>
      <c r="H53" s="11">
        <v>2482.4299999999998</v>
      </c>
    </row>
    <row r="54" spans="1:8">
      <c r="A54" s="12">
        <v>10</v>
      </c>
      <c r="B54" s="27" t="s">
        <v>117</v>
      </c>
      <c r="C54" s="7" t="s">
        <v>10</v>
      </c>
      <c r="D54" s="6" t="s">
        <v>11</v>
      </c>
      <c r="E54" s="10" t="s">
        <v>118</v>
      </c>
      <c r="F54" s="11">
        <v>3484</v>
      </c>
      <c r="G54" s="10" t="s">
        <v>29</v>
      </c>
      <c r="H54" s="11">
        <v>34840</v>
      </c>
    </row>
    <row r="55" spans="1:8">
      <c r="A55" s="12">
        <v>10</v>
      </c>
      <c r="B55" s="27" t="s">
        <v>119</v>
      </c>
      <c r="C55" s="7" t="s">
        <v>10</v>
      </c>
      <c r="D55" s="6" t="s">
        <v>11</v>
      </c>
      <c r="E55" s="10" t="s">
        <v>120</v>
      </c>
      <c r="F55" s="11">
        <v>2584.48</v>
      </c>
      <c r="G55" s="10" t="s">
        <v>29</v>
      </c>
      <c r="H55" s="11">
        <v>25844.799999999999</v>
      </c>
    </row>
    <row r="56" spans="1:8">
      <c r="A56" s="12">
        <v>22</v>
      </c>
      <c r="B56" s="27" t="s">
        <v>121</v>
      </c>
      <c r="C56" s="7" t="s">
        <v>10</v>
      </c>
      <c r="D56" s="6" t="s">
        <v>11</v>
      </c>
      <c r="E56" s="10" t="s">
        <v>122</v>
      </c>
      <c r="F56" s="9">
        <v>900</v>
      </c>
      <c r="G56" s="10" t="s">
        <v>25</v>
      </c>
      <c r="H56" s="11">
        <v>19800</v>
      </c>
    </row>
    <row r="57" spans="1:8" s="23" customFormat="1" ht="120">
      <c r="A57" s="17">
        <v>200</v>
      </c>
      <c r="B57" s="29" t="s">
        <v>123</v>
      </c>
      <c r="C57" s="19" t="s">
        <v>10</v>
      </c>
      <c r="D57" s="18" t="s">
        <v>11</v>
      </c>
      <c r="E57" s="20" t="s">
        <v>124</v>
      </c>
      <c r="F57" s="21">
        <v>465</v>
      </c>
      <c r="G57" s="20" t="s">
        <v>25</v>
      </c>
      <c r="H57" s="22">
        <v>93000</v>
      </c>
    </row>
    <row r="58" spans="1:8" ht="105">
      <c r="A58" s="5">
        <v>800</v>
      </c>
      <c r="B58" s="27" t="s">
        <v>125</v>
      </c>
      <c r="C58" s="7" t="s">
        <v>10</v>
      </c>
      <c r="D58" s="6" t="s">
        <v>11</v>
      </c>
      <c r="E58" s="10" t="s">
        <v>126</v>
      </c>
      <c r="F58" s="11">
        <v>1074</v>
      </c>
      <c r="G58" s="10" t="s">
        <v>35</v>
      </c>
      <c r="H58" s="11">
        <v>859200</v>
      </c>
    </row>
    <row r="59" spans="1:8">
      <c r="A59" s="14">
        <v>1700</v>
      </c>
      <c r="B59" s="27" t="s">
        <v>127</v>
      </c>
      <c r="C59" s="7" t="s">
        <v>10</v>
      </c>
      <c r="D59" s="6" t="s">
        <v>11</v>
      </c>
      <c r="E59" s="10" t="s">
        <v>128</v>
      </c>
      <c r="F59" s="11">
        <v>1194</v>
      </c>
      <c r="G59" s="10" t="s">
        <v>25</v>
      </c>
      <c r="H59" s="11">
        <v>2029800</v>
      </c>
    </row>
    <row r="60" spans="1:8">
      <c r="A60" s="13">
        <v>1000</v>
      </c>
      <c r="B60" s="27" t="s">
        <v>129</v>
      </c>
      <c r="C60" s="7" t="s">
        <v>10</v>
      </c>
      <c r="D60" s="6" t="s">
        <v>15</v>
      </c>
      <c r="E60" s="10" t="s">
        <v>130</v>
      </c>
      <c r="F60" s="11">
        <v>1044</v>
      </c>
      <c r="G60" s="10" t="s">
        <v>47</v>
      </c>
      <c r="H60" s="11">
        <v>1044000</v>
      </c>
    </row>
    <row r="61" spans="1:8" ht="135">
      <c r="A61" s="13">
        <v>2450</v>
      </c>
      <c r="B61" s="27" t="s">
        <v>109</v>
      </c>
      <c r="C61" s="7" t="s">
        <v>10</v>
      </c>
      <c r="D61" s="6" t="s">
        <v>11</v>
      </c>
      <c r="E61" s="10" t="s">
        <v>110</v>
      </c>
      <c r="F61" s="9">
        <v>204.1</v>
      </c>
      <c r="G61" s="10" t="s">
        <v>47</v>
      </c>
      <c r="H61" s="11">
        <v>500045</v>
      </c>
    </row>
    <row r="62" spans="1:8">
      <c r="A62" s="12">
        <v>20</v>
      </c>
      <c r="B62" s="27" t="s">
        <v>131</v>
      </c>
      <c r="C62" s="7" t="s">
        <v>10</v>
      </c>
      <c r="D62" s="6" t="s">
        <v>11</v>
      </c>
      <c r="E62" s="10" t="s">
        <v>132</v>
      </c>
      <c r="F62" s="11">
        <v>2370.63</v>
      </c>
      <c r="G62" s="10" t="s">
        <v>25</v>
      </c>
      <c r="H62" s="11">
        <v>47412.6</v>
      </c>
    </row>
    <row r="63" spans="1:8">
      <c r="A63" s="12">
        <v>20</v>
      </c>
      <c r="B63" s="27" t="s">
        <v>133</v>
      </c>
      <c r="C63" s="7" t="s">
        <v>10</v>
      </c>
      <c r="D63" s="6" t="s">
        <v>11</v>
      </c>
      <c r="E63" s="10" t="s">
        <v>134</v>
      </c>
      <c r="F63" s="11">
        <v>3725.45</v>
      </c>
      <c r="G63" s="10" t="s">
        <v>25</v>
      </c>
      <c r="H63" s="11">
        <v>74509</v>
      </c>
    </row>
    <row r="64" spans="1:8">
      <c r="A64" s="12">
        <v>13</v>
      </c>
      <c r="B64" s="27" t="s">
        <v>17</v>
      </c>
      <c r="C64" s="7" t="s">
        <v>10</v>
      </c>
      <c r="D64" s="6" t="s">
        <v>11</v>
      </c>
      <c r="E64" s="10" t="s">
        <v>18</v>
      </c>
      <c r="F64" s="11">
        <v>1024</v>
      </c>
      <c r="G64" s="10" t="s">
        <v>25</v>
      </c>
      <c r="H64" s="11">
        <v>13312</v>
      </c>
    </row>
    <row r="65" spans="1:8">
      <c r="A65" s="12">
        <v>13</v>
      </c>
      <c r="B65" s="27" t="s">
        <v>19</v>
      </c>
      <c r="C65" s="7" t="s">
        <v>10</v>
      </c>
      <c r="D65" s="6" t="s">
        <v>11</v>
      </c>
      <c r="E65" s="10" t="s">
        <v>20</v>
      </c>
      <c r="F65" s="11">
        <v>1024</v>
      </c>
      <c r="G65" s="10" t="s">
        <v>25</v>
      </c>
      <c r="H65" s="11">
        <v>13312</v>
      </c>
    </row>
    <row r="66" spans="1:8" ht="45">
      <c r="A66" s="12">
        <v>6</v>
      </c>
      <c r="B66" s="27" t="s">
        <v>135</v>
      </c>
      <c r="C66" s="7" t="s">
        <v>10</v>
      </c>
      <c r="D66" s="6" t="s">
        <v>11</v>
      </c>
      <c r="E66" s="10" t="s">
        <v>22</v>
      </c>
      <c r="F66" s="11">
        <v>4372.74</v>
      </c>
      <c r="G66" s="10" t="s">
        <v>25</v>
      </c>
      <c r="H66" s="11">
        <v>26236.44</v>
      </c>
    </row>
    <row r="67" spans="1:8">
      <c r="A67" s="12">
        <v>2</v>
      </c>
      <c r="B67" s="27" t="s">
        <v>136</v>
      </c>
      <c r="C67" s="7" t="s">
        <v>10</v>
      </c>
      <c r="D67" s="6" t="s">
        <v>11</v>
      </c>
      <c r="E67" s="10" t="s">
        <v>137</v>
      </c>
      <c r="F67" s="11">
        <v>3200</v>
      </c>
      <c r="G67" s="10" t="s">
        <v>35</v>
      </c>
      <c r="H67" s="11">
        <v>6400</v>
      </c>
    </row>
    <row r="68" spans="1:8" ht="45">
      <c r="A68" s="12">
        <v>2</v>
      </c>
      <c r="B68" s="27" t="s">
        <v>138</v>
      </c>
      <c r="C68" s="7" t="s">
        <v>10</v>
      </c>
      <c r="D68" s="6" t="s">
        <v>11</v>
      </c>
      <c r="E68" s="10" t="s">
        <v>44</v>
      </c>
      <c r="F68" s="11">
        <v>2643.83</v>
      </c>
      <c r="G68" s="10" t="s">
        <v>13</v>
      </c>
      <c r="H68" s="11">
        <v>5287.66</v>
      </c>
    </row>
    <row r="69" spans="1:8">
      <c r="A69" s="5">
        <v>2.1</v>
      </c>
      <c r="B69" s="27" t="s">
        <v>68</v>
      </c>
      <c r="C69" s="7" t="s">
        <v>10</v>
      </c>
      <c r="D69" s="6" t="s">
        <v>11</v>
      </c>
      <c r="E69" s="10" t="s">
        <v>69</v>
      </c>
      <c r="F69" s="11">
        <v>1530</v>
      </c>
      <c r="G69" s="10" t="s">
        <v>25</v>
      </c>
      <c r="H69" s="11">
        <v>3213</v>
      </c>
    </row>
    <row r="70" spans="1:8" ht="30">
      <c r="A70" s="5">
        <v>2.1</v>
      </c>
      <c r="B70" s="27" t="s">
        <v>52</v>
      </c>
      <c r="C70" s="7" t="s">
        <v>10</v>
      </c>
      <c r="D70" s="6" t="s">
        <v>93</v>
      </c>
      <c r="E70" s="10" t="s">
        <v>53</v>
      </c>
      <c r="F70" s="11">
        <v>6579</v>
      </c>
      <c r="G70" s="10" t="s">
        <v>25</v>
      </c>
      <c r="H70" s="11">
        <v>13815.9</v>
      </c>
    </row>
    <row r="71" spans="1:8" ht="80.25" customHeight="1">
      <c r="A71" s="12">
        <v>3</v>
      </c>
      <c r="B71" s="27" t="s">
        <v>139</v>
      </c>
      <c r="C71" s="7" t="s">
        <v>10</v>
      </c>
      <c r="D71" s="6" t="s">
        <v>11</v>
      </c>
      <c r="E71" s="10" t="s">
        <v>22</v>
      </c>
      <c r="F71" s="11">
        <v>4372.74</v>
      </c>
      <c r="G71" s="10" t="s">
        <v>25</v>
      </c>
      <c r="H71" s="11">
        <v>13118.22</v>
      </c>
    </row>
    <row r="72" spans="1:8">
      <c r="A72" s="12">
        <v>5</v>
      </c>
      <c r="B72" s="27" t="s">
        <v>39</v>
      </c>
      <c r="C72" s="7" t="s">
        <v>10</v>
      </c>
      <c r="D72" s="6" t="s">
        <v>11</v>
      </c>
      <c r="E72" s="10" t="s">
        <v>40</v>
      </c>
      <c r="F72" s="11">
        <v>3486</v>
      </c>
      <c r="G72" s="10" t="s">
        <v>25</v>
      </c>
      <c r="H72" s="11">
        <v>17430</v>
      </c>
    </row>
    <row r="73" spans="1:8" ht="45">
      <c r="A73" s="5">
        <v>0.1</v>
      </c>
      <c r="B73" s="27" t="s">
        <v>140</v>
      </c>
      <c r="C73" s="7" t="s">
        <v>10</v>
      </c>
      <c r="D73" s="6" t="s">
        <v>11</v>
      </c>
      <c r="E73" s="10" t="s">
        <v>141</v>
      </c>
      <c r="F73" s="11">
        <v>9454.7999999999993</v>
      </c>
      <c r="G73" s="10" t="s">
        <v>25</v>
      </c>
      <c r="H73" s="9">
        <v>945.48</v>
      </c>
    </row>
    <row r="74" spans="1:8" ht="30">
      <c r="A74" s="12">
        <v>8</v>
      </c>
      <c r="B74" s="27" t="s">
        <v>142</v>
      </c>
      <c r="C74" s="7" t="s">
        <v>10</v>
      </c>
      <c r="D74" s="6" t="s">
        <v>11</v>
      </c>
      <c r="E74" s="10" t="s">
        <v>143</v>
      </c>
      <c r="F74" s="11">
        <v>1435.81</v>
      </c>
      <c r="G74" s="10" t="s">
        <v>25</v>
      </c>
      <c r="H74" s="11">
        <v>11486.48</v>
      </c>
    </row>
    <row r="75" spans="1:8">
      <c r="A75" s="5">
        <v>100</v>
      </c>
      <c r="B75" s="27" t="s">
        <v>144</v>
      </c>
      <c r="C75" s="7" t="s">
        <v>10</v>
      </c>
      <c r="D75" s="6" t="s">
        <v>11</v>
      </c>
      <c r="E75" s="10" t="s">
        <v>28</v>
      </c>
      <c r="F75" s="9">
        <v>105</v>
      </c>
      <c r="G75" s="10" t="s">
        <v>25</v>
      </c>
      <c r="H75" s="11">
        <v>10500</v>
      </c>
    </row>
    <row r="76" spans="1:8" ht="45">
      <c r="A76" s="12">
        <v>100</v>
      </c>
      <c r="B76" s="27" t="s">
        <v>23</v>
      </c>
      <c r="C76" s="7" t="s">
        <v>10</v>
      </c>
      <c r="D76" s="6" t="s">
        <v>93</v>
      </c>
      <c r="E76" s="10" t="s">
        <v>24</v>
      </c>
      <c r="F76" s="9">
        <v>484</v>
      </c>
      <c r="G76" s="10" t="s">
        <v>25</v>
      </c>
      <c r="H76" s="11">
        <v>48400</v>
      </c>
    </row>
    <row r="77" spans="1:8" ht="30">
      <c r="A77" s="12">
        <v>4</v>
      </c>
      <c r="B77" s="27" t="s">
        <v>30</v>
      </c>
      <c r="C77" s="7" t="s">
        <v>10</v>
      </c>
      <c r="D77" s="6" t="s">
        <v>107</v>
      </c>
      <c r="E77" s="10" t="s">
        <v>31</v>
      </c>
      <c r="F77" s="9">
        <v>513</v>
      </c>
      <c r="G77" s="10" t="s">
        <v>35</v>
      </c>
      <c r="H77" s="11">
        <v>2052</v>
      </c>
    </row>
    <row r="78" spans="1:8" ht="60">
      <c r="A78" s="5">
        <v>1</v>
      </c>
      <c r="B78" s="28" t="s">
        <v>165</v>
      </c>
      <c r="C78" s="7" t="s">
        <v>10</v>
      </c>
      <c r="D78" s="6" t="s">
        <v>15</v>
      </c>
      <c r="E78" s="10" t="s">
        <v>33</v>
      </c>
      <c r="F78" s="11">
        <v>2181</v>
      </c>
      <c r="G78" s="10" t="s">
        <v>25</v>
      </c>
      <c r="H78" s="11">
        <v>2181</v>
      </c>
    </row>
    <row r="79" spans="1:8" ht="90">
      <c r="A79" s="5">
        <v>1</v>
      </c>
      <c r="B79" s="28" t="s">
        <v>166</v>
      </c>
      <c r="C79" s="7" t="s">
        <v>10</v>
      </c>
      <c r="D79" s="6" t="s">
        <v>15</v>
      </c>
      <c r="E79" s="10" t="s">
        <v>34</v>
      </c>
      <c r="F79" s="11">
        <v>1293</v>
      </c>
      <c r="G79" s="10" t="s">
        <v>47</v>
      </c>
      <c r="H79" s="11">
        <v>1293</v>
      </c>
    </row>
    <row r="80" spans="1:8" ht="75">
      <c r="A80" s="5">
        <v>1</v>
      </c>
      <c r="B80" s="28" t="s">
        <v>167</v>
      </c>
      <c r="C80" s="7" t="s">
        <v>10</v>
      </c>
      <c r="D80" s="6" t="s">
        <v>11</v>
      </c>
      <c r="E80" s="10" t="s">
        <v>37</v>
      </c>
      <c r="F80" s="9">
        <v>851</v>
      </c>
      <c r="G80" s="10" t="s">
        <v>47</v>
      </c>
      <c r="H80" s="9">
        <v>851</v>
      </c>
    </row>
    <row r="81" spans="1:8" ht="45">
      <c r="A81" s="5">
        <v>1</v>
      </c>
      <c r="B81" s="27" t="s">
        <v>145</v>
      </c>
      <c r="C81" s="7" t="s">
        <v>10</v>
      </c>
      <c r="D81" s="6" t="s">
        <v>11</v>
      </c>
      <c r="E81" s="10" t="s">
        <v>38</v>
      </c>
      <c r="F81" s="9">
        <v>482</v>
      </c>
      <c r="G81" s="10" t="s">
        <v>146</v>
      </c>
      <c r="H81" s="9">
        <v>482</v>
      </c>
    </row>
    <row r="82" spans="1:8" ht="30">
      <c r="A82" s="5">
        <v>240</v>
      </c>
      <c r="B82" s="27" t="s">
        <v>147</v>
      </c>
      <c r="C82" s="7" t="s">
        <v>10</v>
      </c>
      <c r="D82" s="6" t="s">
        <v>11</v>
      </c>
      <c r="E82" s="10" t="s">
        <v>81</v>
      </c>
      <c r="F82" s="9">
        <v>30</v>
      </c>
      <c r="G82" s="10" t="s">
        <v>13</v>
      </c>
      <c r="H82" s="11">
        <v>7200</v>
      </c>
    </row>
    <row r="83" spans="1:8" ht="30">
      <c r="A83" s="12">
        <v>13</v>
      </c>
      <c r="B83" s="27" t="s">
        <v>92</v>
      </c>
      <c r="C83" s="7" t="s">
        <v>10</v>
      </c>
      <c r="D83" s="6" t="s">
        <v>93</v>
      </c>
      <c r="E83" s="10" t="s">
        <v>94</v>
      </c>
      <c r="F83" s="11">
        <v>2745</v>
      </c>
      <c r="G83" s="10" t="s">
        <v>13</v>
      </c>
      <c r="H83" s="11">
        <v>35685</v>
      </c>
    </row>
    <row r="84" spans="1:8" ht="30">
      <c r="A84" s="12">
        <v>21</v>
      </c>
      <c r="B84" s="27" t="s">
        <v>95</v>
      </c>
      <c r="C84" s="7" t="s">
        <v>10</v>
      </c>
      <c r="D84" s="6" t="s">
        <v>107</v>
      </c>
      <c r="E84" s="10" t="s">
        <v>96</v>
      </c>
      <c r="F84" s="11">
        <v>1234.2</v>
      </c>
      <c r="G84" s="10" t="s">
        <v>13</v>
      </c>
      <c r="H84" s="11">
        <v>25918.2</v>
      </c>
    </row>
    <row r="85" spans="1:8" ht="30">
      <c r="A85" s="12">
        <v>21</v>
      </c>
      <c r="B85" s="27" t="s">
        <v>97</v>
      </c>
      <c r="C85" s="7" t="s">
        <v>10</v>
      </c>
      <c r="D85" s="6" t="s">
        <v>93</v>
      </c>
      <c r="E85" s="10" t="s">
        <v>98</v>
      </c>
      <c r="F85" s="9">
        <v>386</v>
      </c>
      <c r="G85" s="10" t="s">
        <v>13</v>
      </c>
      <c r="H85" s="11">
        <v>8106</v>
      </c>
    </row>
    <row r="86" spans="1:8" ht="45">
      <c r="A86" s="5">
        <v>28.763999999999999</v>
      </c>
      <c r="B86" s="27" t="s">
        <v>148</v>
      </c>
      <c r="C86" s="7" t="s">
        <v>10</v>
      </c>
      <c r="D86" s="6" t="s">
        <v>93</v>
      </c>
      <c r="E86" s="10" t="s">
        <v>149</v>
      </c>
      <c r="F86" s="11">
        <v>3426</v>
      </c>
      <c r="G86" s="10" t="s">
        <v>59</v>
      </c>
      <c r="H86" s="11">
        <v>98545.46</v>
      </c>
    </row>
    <row r="87" spans="1:8" ht="60">
      <c r="A87" s="5">
        <v>28.763999999999999</v>
      </c>
      <c r="B87" s="28" t="s">
        <v>165</v>
      </c>
      <c r="C87" s="7" t="s">
        <v>10</v>
      </c>
      <c r="D87" s="6" t="s">
        <v>15</v>
      </c>
      <c r="E87" s="10" t="s">
        <v>33</v>
      </c>
      <c r="F87" s="11">
        <v>2181</v>
      </c>
      <c r="G87" s="10" t="s">
        <v>59</v>
      </c>
      <c r="H87" s="11">
        <v>62734.28</v>
      </c>
    </row>
    <row r="88" spans="1:8" ht="90">
      <c r="A88" s="5">
        <v>28.763999999999999</v>
      </c>
      <c r="B88" s="28" t="s">
        <v>166</v>
      </c>
      <c r="C88" s="7" t="s">
        <v>10</v>
      </c>
      <c r="D88" s="6" t="s">
        <v>15</v>
      </c>
      <c r="E88" s="10" t="s">
        <v>34</v>
      </c>
      <c r="F88" s="11">
        <v>1293</v>
      </c>
      <c r="G88" s="10" t="s">
        <v>59</v>
      </c>
      <c r="H88" s="11">
        <v>37191.85</v>
      </c>
    </row>
    <row r="89" spans="1:8" ht="75">
      <c r="A89" s="5">
        <v>28.763999999999999</v>
      </c>
      <c r="B89" s="28" t="s">
        <v>167</v>
      </c>
      <c r="C89" s="7" t="s">
        <v>10</v>
      </c>
      <c r="D89" s="6" t="s">
        <v>11</v>
      </c>
      <c r="E89" s="10" t="s">
        <v>37</v>
      </c>
      <c r="F89" s="9">
        <v>851</v>
      </c>
      <c r="G89" s="10" t="s">
        <v>59</v>
      </c>
      <c r="H89" s="11">
        <v>24478.16</v>
      </c>
    </row>
    <row r="90" spans="1:8" ht="90">
      <c r="A90" s="5">
        <v>28.763999999999999</v>
      </c>
      <c r="B90" s="28" t="s">
        <v>168</v>
      </c>
      <c r="C90" s="7" t="s">
        <v>10</v>
      </c>
      <c r="D90" s="6" t="s">
        <v>11</v>
      </c>
      <c r="E90" s="10" t="s">
        <v>38</v>
      </c>
      <c r="F90" s="9">
        <v>482</v>
      </c>
      <c r="G90" s="10" t="s">
        <v>59</v>
      </c>
      <c r="H90" s="11">
        <v>13864.25</v>
      </c>
    </row>
    <row r="91" spans="1:8">
      <c r="A91" s="12">
        <v>5</v>
      </c>
      <c r="B91" s="27" t="s">
        <v>150</v>
      </c>
      <c r="C91" s="7" t="s">
        <v>10</v>
      </c>
      <c r="D91" s="6" t="s">
        <v>11</v>
      </c>
      <c r="E91" s="10" t="s">
        <v>151</v>
      </c>
      <c r="F91" s="11">
        <v>2051.48</v>
      </c>
      <c r="G91" s="10" t="s">
        <v>105</v>
      </c>
      <c r="H91" s="11">
        <v>10257.4</v>
      </c>
    </row>
    <row r="92" spans="1:8">
      <c r="A92" s="12">
        <v>5</v>
      </c>
      <c r="B92" s="27" t="s">
        <v>152</v>
      </c>
      <c r="C92" s="7" t="s">
        <v>10</v>
      </c>
      <c r="D92" s="6" t="s">
        <v>11</v>
      </c>
      <c r="E92" s="10" t="s">
        <v>153</v>
      </c>
      <c r="F92" s="9">
        <v>907.8</v>
      </c>
      <c r="G92" s="10" t="s">
        <v>25</v>
      </c>
      <c r="H92" s="11">
        <v>4539</v>
      </c>
    </row>
    <row r="93" spans="1:8" ht="30">
      <c r="A93" s="12">
        <v>5</v>
      </c>
      <c r="B93" s="27" t="s">
        <v>106</v>
      </c>
      <c r="C93" s="7" t="s">
        <v>10</v>
      </c>
      <c r="D93" s="6" t="s">
        <v>107</v>
      </c>
      <c r="E93" s="10" t="s">
        <v>108</v>
      </c>
      <c r="F93" s="11">
        <v>4200</v>
      </c>
      <c r="G93" s="10" t="s">
        <v>25</v>
      </c>
      <c r="H93" s="11">
        <v>21000</v>
      </c>
    </row>
    <row r="94" spans="1:8">
      <c r="A94" s="12">
        <v>15</v>
      </c>
      <c r="B94" s="27" t="s">
        <v>39</v>
      </c>
      <c r="C94" s="7" t="s">
        <v>10</v>
      </c>
      <c r="D94" s="6" t="s">
        <v>15</v>
      </c>
      <c r="E94" s="10" t="s">
        <v>40</v>
      </c>
      <c r="F94" s="11">
        <v>3486</v>
      </c>
      <c r="G94" s="10" t="s">
        <v>25</v>
      </c>
      <c r="H94" s="11">
        <v>52290</v>
      </c>
    </row>
    <row r="95" spans="1:8" ht="45">
      <c r="A95" s="5">
        <v>50</v>
      </c>
      <c r="B95" s="27" t="s">
        <v>154</v>
      </c>
      <c r="C95" s="7" t="s">
        <v>10</v>
      </c>
      <c r="D95" s="6" t="s">
        <v>11</v>
      </c>
      <c r="E95" s="10" t="s">
        <v>12</v>
      </c>
      <c r="F95" s="9">
        <v>323.85000000000002</v>
      </c>
      <c r="G95" s="10" t="s">
        <v>25</v>
      </c>
      <c r="H95" s="11">
        <v>16192.5</v>
      </c>
    </row>
    <row r="96" spans="1:8">
      <c r="A96" s="5">
        <v>2</v>
      </c>
      <c r="B96" s="27" t="s">
        <v>155</v>
      </c>
      <c r="C96" s="7" t="s">
        <v>10</v>
      </c>
      <c r="D96" s="6" t="s">
        <v>11</v>
      </c>
      <c r="E96" s="10" t="s">
        <v>156</v>
      </c>
      <c r="F96" s="11">
        <v>4500</v>
      </c>
      <c r="G96" s="10" t="s">
        <v>25</v>
      </c>
      <c r="H96" s="11">
        <v>9000</v>
      </c>
    </row>
    <row r="97" spans="1:8">
      <c r="A97" s="12">
        <v>10</v>
      </c>
      <c r="B97" s="27" t="s">
        <v>157</v>
      </c>
      <c r="C97" s="7" t="s">
        <v>10</v>
      </c>
      <c r="D97" s="6" t="s">
        <v>11</v>
      </c>
      <c r="E97" s="10" t="s">
        <v>158</v>
      </c>
      <c r="F97" s="9">
        <v>948.09</v>
      </c>
      <c r="G97" s="10" t="s">
        <v>25</v>
      </c>
      <c r="H97" s="11">
        <v>9480.9</v>
      </c>
    </row>
    <row r="98" spans="1:8">
      <c r="A98" s="5">
        <v>0.3</v>
      </c>
      <c r="B98" s="27" t="s">
        <v>155</v>
      </c>
      <c r="C98" s="7" t="s">
        <v>10</v>
      </c>
      <c r="D98" s="6" t="s">
        <v>11</v>
      </c>
      <c r="E98" s="10" t="s">
        <v>156</v>
      </c>
      <c r="F98" s="11">
        <v>4500</v>
      </c>
      <c r="G98" s="10" t="s">
        <v>56</v>
      </c>
      <c r="H98" s="11">
        <v>1350</v>
      </c>
    </row>
    <row r="99" spans="1:8">
      <c r="A99" s="5"/>
      <c r="B99" s="27"/>
      <c r="C99" s="7"/>
      <c r="D99" s="6"/>
      <c r="E99" s="10"/>
      <c r="F99" s="11"/>
      <c r="G99" s="10"/>
      <c r="H99" s="11"/>
    </row>
    <row r="100" spans="1:8" ht="15.75">
      <c r="A100" s="25" t="s">
        <v>159</v>
      </c>
      <c r="B100" s="25"/>
      <c r="C100" s="25"/>
      <c r="D100" s="25"/>
      <c r="E100" s="25"/>
      <c r="F100" s="25"/>
      <c r="G100" s="25"/>
      <c r="H100" s="15">
        <f>SUM(H4:H99)</f>
        <v>11958008.949999999</v>
      </c>
    </row>
    <row r="101" spans="1:8" ht="15.75">
      <c r="A101" s="25" t="s">
        <v>160</v>
      </c>
      <c r="B101" s="25"/>
      <c r="C101" s="25"/>
      <c r="D101" s="25"/>
      <c r="E101" s="25"/>
      <c r="F101" s="25"/>
      <c r="G101" s="25"/>
      <c r="H101" s="16">
        <f>H100*18%</f>
        <v>2152441.6109999996</v>
      </c>
    </row>
    <row r="102" spans="1:8" ht="15.75">
      <c r="A102" s="25" t="s">
        <v>161</v>
      </c>
      <c r="B102" s="25"/>
      <c r="C102" s="25"/>
      <c r="D102" s="25"/>
      <c r="E102" s="25"/>
      <c r="F102" s="25"/>
      <c r="G102" s="25"/>
      <c r="H102" s="15">
        <f>H100+H101</f>
        <v>14110450.560999999</v>
      </c>
    </row>
    <row r="103" spans="1:8">
      <c r="A103" t="s">
        <v>169</v>
      </c>
    </row>
  </sheetData>
  <mergeCells count="4">
    <mergeCell ref="A1:H2"/>
    <mergeCell ref="A100:G100"/>
    <mergeCell ref="A101:G101"/>
    <mergeCell ref="A102:G102"/>
  </mergeCells>
  <pageMargins left="0.7" right="0.7" top="0.81" bottom="0.75" header="0.3" footer="0.3"/>
  <pageSetup paperSize="5" scale="88"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Stretch I</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Hello</dc:creator>
  <cp:lastModifiedBy>TSSPDCL</cp:lastModifiedBy>
  <cp:lastPrinted>2023-12-27T10:43:48Z</cp:lastPrinted>
  <dcterms:created xsi:type="dcterms:W3CDTF">2023-12-15T11:23:38Z</dcterms:created>
  <dcterms:modified xsi:type="dcterms:W3CDTF">2023-12-27T10:43:50Z</dcterms:modified>
</cp:coreProperties>
</file>