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E-Procurement Schedule," sheetId="1" r:id="rId1"/>
    <sheet name="Sheet2" sheetId="2" r:id="rId2"/>
    <sheet name="Sheet3" sheetId="3" r:id="rId3"/>
  </sheets>
  <definedNames>
    <definedName name="_xlnm.Print_Titles" localSheetId="0">'E-Procurement Schedule,'!$3:$3</definedName>
  </definedNames>
  <calcPr calcId="124519"/>
</workbook>
</file>

<file path=xl/calcChain.xml><?xml version="1.0" encoding="utf-8"?>
<calcChain xmlns="http://schemas.openxmlformats.org/spreadsheetml/2006/main">
  <c r="J75" i="1"/>
  <c r="J74"/>
  <c r="J73"/>
  <c r="J72"/>
  <c r="J71"/>
  <c r="J70"/>
  <c r="J52"/>
  <c r="J53"/>
  <c r="J54"/>
  <c r="J55"/>
  <c r="J56"/>
  <c r="J57"/>
  <c r="J58"/>
  <c r="J59"/>
  <c r="J60"/>
  <c r="J61"/>
  <c r="J62"/>
  <c r="J63"/>
  <c r="J64"/>
  <c r="J65"/>
  <c r="J66"/>
  <c r="J67"/>
  <c r="J68"/>
  <c r="J69"/>
  <c r="J5"/>
  <c r="J6"/>
  <c r="J7"/>
  <c r="J8"/>
  <c r="J9"/>
  <c r="J10"/>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J51"/>
  <c r="J4"/>
  <c r="J76" l="1"/>
  <c r="J77" s="1"/>
  <c r="J78" s="1"/>
</calcChain>
</file>

<file path=xl/sharedStrings.xml><?xml version="1.0" encoding="utf-8"?>
<sst xmlns="http://schemas.openxmlformats.org/spreadsheetml/2006/main" count="447" uniqueCount="237">
  <si>
    <t>S.No</t>
  </si>
  <si>
    <t>SAP Code</t>
  </si>
  <si>
    <t>Estimate Quantity (Only figures)</t>
  </si>
  <si>
    <t>Item Detailed Specification Description</t>
  </si>
  <si>
    <t xml:space="preserve">  Work Type eg.,     Earth Work, Electrical  works..etc., (Upto 200 Characters)</t>
  </si>
  <si>
    <t>Item Short Description</t>
  </si>
  <si>
    <t>APSS/Morth CI.Number  (Upto 200 characters)</t>
  </si>
  <si>
    <t>Rate INR upto 2 Decimals</t>
  </si>
  <si>
    <t>UOM    (upto 50 Characters)</t>
  </si>
  <si>
    <t>Amount  INR (Upto 2 Decimals)</t>
  </si>
  <si>
    <t>KM</t>
  </si>
  <si>
    <t>M</t>
  </si>
  <si>
    <t>EA</t>
  </si>
  <si>
    <t>KG</t>
  </si>
  <si>
    <t>SWR10357</t>
  </si>
  <si>
    <t>ERECT. OF LINES-Providing of earthing</t>
  </si>
  <si>
    <t>SWR10359</t>
  </si>
  <si>
    <t>ERECT. OF LINES-Providing of RCC collar</t>
  </si>
  <si>
    <t>SWR10356</t>
  </si>
  <si>
    <t>Mass concreting of supports incl. cement</t>
  </si>
  <si>
    <t>M3</t>
  </si>
  <si>
    <t>SMR11488</t>
  </si>
  <si>
    <t>S-GI Bolts &amp; Nuts,Washers etc.,</t>
  </si>
  <si>
    <t>TO</t>
  </si>
  <si>
    <t>SWR10392</t>
  </si>
  <si>
    <t>Erection of  33kv ABSwitch incl earthing</t>
  </si>
  <si>
    <t>SMR11486</t>
  </si>
  <si>
    <t>S-Earthing GI Wire No 8 incl mat</t>
  </si>
  <si>
    <t>SWR12331</t>
  </si>
  <si>
    <t>AB Switch Coil Earthing GI No. 8 Wire</t>
  </si>
  <si>
    <t>SWR10206</t>
  </si>
  <si>
    <t>LOADING of MS Channel,Angles,Flats&amp;Rods</t>
  </si>
  <si>
    <t>SWR10524</t>
  </si>
  <si>
    <t>UNLOADING of MS Channel,Angles,Flats&amp;Rod</t>
  </si>
  <si>
    <t>Service Cost:</t>
  </si>
  <si>
    <t>GST @18%</t>
  </si>
  <si>
    <t>Total:</t>
  </si>
  <si>
    <t>As per relevent standard specification</t>
  </si>
  <si>
    <t>SWR10396</t>
  </si>
  <si>
    <t>SWR10198</t>
  </si>
  <si>
    <t>SWR10516</t>
  </si>
  <si>
    <t>SWR11861</t>
  </si>
  <si>
    <t>SWR10131</t>
  </si>
  <si>
    <t>SWR23224</t>
  </si>
  <si>
    <t>SWR20685</t>
  </si>
  <si>
    <t>SWR10862</t>
  </si>
  <si>
    <t>SWR12334</t>
  </si>
  <si>
    <t>SWR10460</t>
  </si>
  <si>
    <t>SWR10399</t>
  </si>
  <si>
    <t>SWR10934</t>
  </si>
  <si>
    <t>SWR11039</t>
  </si>
  <si>
    <t>SWR10917</t>
  </si>
  <si>
    <t>SWR11879</t>
  </si>
  <si>
    <t>SMR23225</t>
  </si>
  <si>
    <t>SMR12099</t>
  </si>
  <si>
    <t>SWR12099</t>
  </si>
  <si>
    <t>SMR40023</t>
  </si>
  <si>
    <t>SMR40040</t>
  </si>
  <si>
    <t>SWR10882</t>
  </si>
  <si>
    <t>SWR10883</t>
  </si>
  <si>
    <t>SWR10860</t>
  </si>
  <si>
    <t>SWR33054</t>
  </si>
  <si>
    <t>SWR33015</t>
  </si>
  <si>
    <t>SWR34330</t>
  </si>
  <si>
    <t>SWR34362</t>
  </si>
  <si>
    <t>SWR11769</t>
  </si>
  <si>
    <t>SWR10924</t>
  </si>
  <si>
    <t>SMR40102</t>
  </si>
  <si>
    <t>SMR40104</t>
  </si>
  <si>
    <t>SWR11010</t>
  </si>
  <si>
    <t>SWR11009</t>
  </si>
  <si>
    <t>SWR10918</t>
  </si>
  <si>
    <t>SMR23228</t>
  </si>
  <si>
    <t>SWR22054</t>
  </si>
  <si>
    <t>SMR40027</t>
  </si>
  <si>
    <t>SMR40047</t>
  </si>
  <si>
    <t>SWR10870</t>
  </si>
  <si>
    <t>SWR12101</t>
  </si>
  <si>
    <t>SWR10940</t>
  </si>
  <si>
    <t>SWR33018</t>
  </si>
  <si>
    <t>SWR33028</t>
  </si>
  <si>
    <t>SWR33041</t>
  </si>
  <si>
    <t>SWR33030</t>
  </si>
  <si>
    <t>SWR33403</t>
  </si>
  <si>
    <t>SWR33068</t>
  </si>
  <si>
    <t>SWR33163</t>
  </si>
  <si>
    <t>SWR33128</t>
  </si>
  <si>
    <t>SWR33144</t>
  </si>
  <si>
    <t>SWR12375</t>
  </si>
  <si>
    <t>SMR40014</t>
  </si>
  <si>
    <t>SMR40013</t>
  </si>
  <si>
    <t>SMR40016</t>
  </si>
  <si>
    <t>SMR40051</t>
  </si>
  <si>
    <t>SWR10955</t>
  </si>
  <si>
    <t>SMR11594</t>
  </si>
  <si>
    <t>SWR10956</t>
  </si>
  <si>
    <t>Erect of  33kv LA stn type incl earthing</t>
  </si>
  <si>
    <t>LOADING of 33 KV VCBs&amp;Panel boards</t>
  </si>
  <si>
    <t>UNLOADING of 33 KV VCBs&amp;Panel boards</t>
  </si>
  <si>
    <t>Transport of Cond Drum,VCBs &gt;10 &amp; &lt;20Km</t>
  </si>
  <si>
    <t>TRANSPORT OF STEEL UPTO 10KM</t>
  </si>
  <si>
    <t>Excavate-Pit for 33KV VCB</t>
  </si>
  <si>
    <t>Cement concrete with 40MM metal VCB plin</t>
  </si>
  <si>
    <t>Plastering 2 coats, 20/16 mm (1:6)/(1:4)</t>
  </si>
  <si>
    <t>Paint-Coping 2 Coats White Cement incl.</t>
  </si>
  <si>
    <t>Erection of 33kv VCB</t>
  </si>
  <si>
    <t>Erection of 33kv CT s</t>
  </si>
  <si>
    <t>Erection of 33kV Twin feeder C&amp;R panel.</t>
  </si>
  <si>
    <t>Exca Hard pit w/o blast 0.76X0.76X1.83M</t>
  </si>
  <si>
    <t>Labour for Fixing of all types of clamps</t>
  </si>
  <si>
    <t>Lay-4C/10C 2.5Sqmm Control Cable</t>
  </si>
  <si>
    <t>S-Moose Conductor</t>
  </si>
  <si>
    <t>Supply- I Hook</t>
  </si>
  <si>
    <t>Erection- I Hook</t>
  </si>
  <si>
    <t>Sup CT stud clamps 1Zebra/Panth for 800A</t>
  </si>
  <si>
    <t>Sup U-Bolts 16 mm</t>
  </si>
  <si>
    <t>Hoisting of Insl. 2 Zebra/Phanther 33kV</t>
  </si>
  <si>
    <t>Hoisting of Insl. 2 Zebra/Phanther 11kV</t>
  </si>
  <si>
    <t>Supply &amp; Spreading of 20mm HBG metal</t>
  </si>
  <si>
    <t>S&amp;Filling with Borrowed Stone Dust</t>
  </si>
  <si>
    <t>Excavation in Ordinary Soil</t>
  </si>
  <si>
    <t>S&amp;F-15mm Bib Tap 300gm Qtr turn</t>
  </si>
  <si>
    <t>S&amp;F 22.20mm OD CPVC Pipe-SDR 11</t>
  </si>
  <si>
    <t>Paint-Opertng Rods 33/11KV AB Swth in SS</t>
  </si>
  <si>
    <t>Supply&amp;Erec of CI earth Pipe as APTRANCO</t>
  </si>
  <si>
    <t>S-33KV TC Structure as per DATA-II</t>
  </si>
  <si>
    <t>S-33KV BD Boom as per DATA-IV</t>
  </si>
  <si>
    <t>Erect-33KV TC Structure as per DATA-II</t>
  </si>
  <si>
    <t>Erect-33KV TD Structure as per DATA-I</t>
  </si>
  <si>
    <t>Earthing for raisers of SS Flat 75x8 mm.</t>
  </si>
  <si>
    <t>S-Earth Mat 100x16mm GI Flat from Earth</t>
  </si>
  <si>
    <t>Laying of MS/GI 100x16mm earth flat</t>
  </si>
  <si>
    <t>Sup LA clamps for single zebra / Panther</t>
  </si>
  <si>
    <t>Sup MS Powder coated CT Marshalling Box</t>
  </si>
  <si>
    <t>Galvanization of struc. using raw steel</t>
  </si>
  <si>
    <t>Paint-Feeder Name on Support incl. Paint</t>
  </si>
  <si>
    <t>Erection of Marshalling boxes</t>
  </si>
  <si>
    <t>Excavation-HardRock(Blasting prohibited)</t>
  </si>
  <si>
    <t>PCC with 40mm Metal (1:4:8)</t>
  </si>
  <si>
    <t>CRS Masonary CM(1:6) 2nd Sort</t>
  </si>
  <si>
    <t>PCC with 20mm Metal (1:2:4)</t>
  </si>
  <si>
    <t>S&amp;F MS Security Fencing Mesh (2"X2")</t>
  </si>
  <si>
    <t>Brick Masonary in CM(1:6) GFloor</t>
  </si>
  <si>
    <t>Plastering 20mm (16mm+4mm)GFloor</t>
  </si>
  <si>
    <t>RCC Roof Slab GF: M20Gr, Steel Centering</t>
  </si>
  <si>
    <t>Reinforcement Steel Fe 415/500</t>
  </si>
  <si>
    <t>S&amp;E-33KV 1200A Isolator incl. Solid Core</t>
  </si>
  <si>
    <t>Sup Spacer clamps twin zebra/Panther</t>
  </si>
  <si>
    <t>Sup Spacer T-clamps dble dppr zebra/Pant</t>
  </si>
  <si>
    <t>Sup Tension Hardw 3 Bolt 2Zebra/panther</t>
  </si>
  <si>
    <t>Supply 9mtrs tubular poles single way</t>
  </si>
  <si>
    <t>Errection of tubular poles</t>
  </si>
  <si>
    <t>S-90W LED fixture set</t>
  </si>
  <si>
    <t>Fixing of LED/Metal halide complete.</t>
  </si>
  <si>
    <t>SET</t>
  </si>
  <si>
    <t>M2</t>
  </si>
  <si>
    <t>RMT</t>
  </si>
  <si>
    <t>TON</t>
  </si>
  <si>
    <t xml:space="preserve">Erection of 33 KV AB Switch including alignment and earthing </t>
  </si>
  <si>
    <t>Electrical work</t>
  </si>
  <si>
    <t>Civil work</t>
  </si>
  <si>
    <t>Tranportation</t>
  </si>
  <si>
    <t>Transport of conductor drums, cable drums, fragile material such as kiosks, VCBs, control panels, current transformers, boosters, lightning arrestors, insulators, transformers, meters (which are less in weight and occupy more space) (excluding of loading unloading) Above 10 Km and upto 20 Km with Lorry for each trip</t>
  </si>
  <si>
    <t>LOADING of MS Channel, Angles,Flats&amp;Rods</t>
  </si>
  <si>
    <t>UNLOADING of MS Channel, Angles,Flats&amp;Rod</t>
  </si>
  <si>
    <t>UnLOADING of 33 KV VCBs&amp;Panel boards</t>
  </si>
  <si>
    <t xml:space="preserve">Cement concrete 1:3:6 ration with 40 MML HBG metal including the cost of all materials and labour complete 1.8 x 1.8 x 0.75 cum for VCB Plinth
</t>
  </si>
  <si>
    <t>Plastering 2 Coats,20/16mm(1:6)(1:4)</t>
  </si>
  <si>
    <t xml:space="preserve">Painting of coping with two coats of white cement including cost of paint &amp; conveyance charges for PTR/VCB plinths </t>
  </si>
  <si>
    <t>Erection of 33kv VCB with control panel</t>
  </si>
  <si>
    <t>Erection of 33kV Twin feeder control &amp; Relay panel in the control room duly mounting them on channels and grouting 
them with foundation bolts excluding cost of channels &amp; foundation bolts</t>
  </si>
  <si>
    <t>Excavation of pits 0.76 M x 0.76M x 1.83M 
(2.6" x 2.6" x 6.0")  in hard rock not requiring blasting. (In hard murram / rock 
boulders)</t>
  </si>
  <si>
    <t>Mass concreting of supports erected with CC (1:4:8) using 40 mm, HB G metal including the cost of metal, sand, Cement and curing etc.</t>
  </si>
  <si>
    <t xml:space="preserve">Labour for Fixing of all types of clamps </t>
  </si>
  <si>
    <t xml:space="preserve">Laying of 4 core/10 core 2.5 sq. mm.Copper control cable in aready excavation trench including cost of providing single compress glands at both ends </t>
  </si>
  <si>
    <t>Supply of Moose Conductor</t>
  </si>
  <si>
    <t>supply of material</t>
  </si>
  <si>
    <t>Supply of I Hook</t>
  </si>
  <si>
    <t>Erection of I Hook</t>
  </si>
  <si>
    <t xml:space="preserve">Supply of CT stud clamps with hot dip galvanised bolts and nuts suitable for zebra / Panther conductor on one side and 
28/30/40 mm CT stud on other side with stud size for single zebra / panther (4 bolted) with bimetallic sleeve for carrying 
800 A
</t>
  </si>
  <si>
    <t xml:space="preserve"> Supply of U-Bolts 16 mm</t>
  </si>
  <si>
    <t xml:space="preserve">Hoisting of Insulators and hardware, stretching the conductor and stringing of 33 kV bus comprising of three phases with 
Twin Zebra/Panther conductor to a tension of 900kgs including fixing of spacer clamps.(Bus section of 4.5mt)
</t>
  </si>
  <si>
    <t xml:space="preserve">Hoisting of Insulators and hardware, stretching the conductor and stringing of 11 kV bus comprising of three phases with 
Twin Zebra/Panther conductor to a tension of 900kgs including fixing of spacer clamps.(Bus section of 3.5mt)
</t>
  </si>
  <si>
    <t xml:space="preserve">Supply &amp; spreading of 20mm machine crushed metal (HBG) including cost of conveneyance of all materials, labour 
charges etc complete for finished item of work and directed by the engineer incharge
</t>
  </si>
  <si>
    <t>Painting of operating rods of 33kV, 11kV AB switches with post office red colour (including cost of paint) in existing 
Substation</t>
  </si>
  <si>
    <t xml:space="preserve"> Supply of GI wire No .8</t>
  </si>
  <si>
    <t>Making of coil earthing pole with 8mm GI wireNut&amp;Bolts for AB Switch</t>
  </si>
  <si>
    <t>Supply of GI Bolts &amp; Nuts etc</t>
  </si>
  <si>
    <t>Providing of earthing with excavation of earth pit (0.6x0.6x2.4 Mts.) duly filling with bentonite, earth , running of earth wire etc., complete, including cost of bentonite and excluding cost of RCC collar of size 0.6M dia x 0.5 M height</t>
  </si>
  <si>
    <t>Providing of RCC Collar guarding to the existing earth pits with damaged masonry including dismantling and removing of existing masonry and fixing the RCC collar of 0.60 M dia X 0.50 M height</t>
  </si>
  <si>
    <t>Erection work</t>
  </si>
  <si>
    <t>Supply of 33KV TC Structure as per DATA-II</t>
  </si>
  <si>
    <t>Fabrication and connecting to risers of SS flat75X8mm from earth mat to structures, equipment, marshalling boxes, electrical panels, PLCC panels, fencing posts etc.</t>
  </si>
  <si>
    <t xml:space="preserve"> Supply of Earth Mat 100x16mm GI Flat from Earth</t>
  </si>
  <si>
    <t xml:space="preserve">Laying of 100x16mm earth flat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
</t>
  </si>
  <si>
    <t xml:space="preserve">Supply of Alluminum LA clamps conforming to A6 of IS 617, with hot dip galvanised bolts and nuts suitable for single zebra / Panther
</t>
  </si>
  <si>
    <t>Supply of MS Powder coated CT Marshalling Box</t>
  </si>
  <si>
    <t>Fabrication work</t>
  </si>
  <si>
    <t>Painting of feeder name on support including cost of paint</t>
  </si>
  <si>
    <t>Supply of clamps as per IS 5561- 1970 , 12mm thickness with Alluminum and 
Alluminum alloy conforming to A6 of IS 617 1994 &amp; hot dip galvanised with Nuts &amp; 
Bolts including spring washers conforming to IS 2633-1964, IS 1363-1967, IS1367-
1961)Supply of Spacer clamps suitable for twin zebra / Panther  ACSR conductor with 150mm spacing</t>
  </si>
  <si>
    <t xml:space="preserve">Supply of Tension Hardware 3 Bolted for Twin Zebra/panther  with 150 mm spacing. </t>
  </si>
  <si>
    <t>Supply of stepped tubular poles single way made of steel of  length 9mtrs with tensile strength of 42kgf/mm2 at a steps of 4.5 mtrs with outer dia 114.3 mm,2.1 mtrs with outer dia 88.9 mm, 2.1 mtrs with outer dia 76.1 mm, normal Crippling load of  141 kgf, normal Breaking load of 198 kgf ,working Crippling  load of 70 kgf, working Breaking load of 79 kgf as per IS 2713</t>
  </si>
  <si>
    <t xml:space="preserve">Transport of iron materials such as R.S. Joists, Rail Poles, fabricated supports, steel, iron, flat, M.S. Channels etc., by lorries. (excluding of loading &amp; unloading )10km
</t>
  </si>
  <si>
    <t>Supply and Filling  with  stone  dust  in  basement  with  150mm  thick  layers  incldg  cost  &amp;  conveyance  all  materials watering,consolidation etc complete for finished item of work.</t>
  </si>
  <si>
    <t>Supply &amp; Fixing-15mm Bib Tap 300gm Qtr turn</t>
  </si>
  <si>
    <t>Supply &amp; Fixing 22.20mm OD CPVC Pipe-SDR 11</t>
  </si>
  <si>
    <t>Laying Plain C.C (1:4:8) using 40 mm HBG metal including cost &amp; conveyance of all materials labour charges, curing, all leads lifts etc., complete for finished item of work.</t>
  </si>
  <si>
    <t>C.R.S  Masonry in C.M(1:6)  using  HBG  stone  including  cost  &amp;  conveyance  of  all  materials  labour charges,curing,all leads lifts etc., complete for finished item of work.</t>
  </si>
  <si>
    <t xml:space="preserve">Brick  masonry  in  cement  mortar  (1:6)  for superstructure  using  well  burnt country  made second  class bricks of approved quality including cost and conveyance of all materials curing, scaffolding with all leads and lifts etc., complete for finished item of work - Ground Floor </t>
  </si>
  <si>
    <t>Plastering of 20mm thick to all uneven faces of walls of superstructure in two coats  with base coat in CM 1:5 of 16mm thick and top coat in CM 1:3 4mm thick with dubara sponge finish including cost  and  conveyance  of  all  materials, water, all  labour  charges,  curing  for  specified  number  of  days, cutting  grooves, all leads, lifts and scaffolding charges,all incidental charges etc. complete for finished item of work and as directed by the Engineer - in - charge. Ground Floor</t>
  </si>
  <si>
    <t>RCC M - 20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all operational,  incidental  and  labour  charges  such  as  machine  mixing,  laying  concrete,  curing  etc., complete but excluding  cost of  steel and  its  fabrication  charges  for  finished  item  of work  - Roof  Slab Ground floor</t>
  </si>
  <si>
    <t>Providing High Yield Strength Deformed (HYSD)/ Thermo Mechanically Treated (TMT) / Mild steel (MS) steel bars (Fe 415/ Fe 500 grade as per IS 1786-1979) of different diameters for RCC works , including labour charges for straightening, cutting, bending to required sizes and shapes, placing in position with cover  blocks  of  approved  materials  and  size  and  tying  and  lap-splicing  with  binding  wire  of  18  SWG, forming  grills  for  reinforcement  work  as  per  approved  designs  and  drawings,  including  cost  and conveyance of steel bars, including all wastages such as overlaps, couplings, chairs, spacer bars including cost and conveyance of binding wire, cover blocks and all incidental, operational, labour charges such as cutting, bending, placing in position, tying excluding taxes on all materials etc., complete for finished item of work in all floors.( APSS No.126)</t>
  </si>
  <si>
    <t xml:space="preserve">Fabrication and erection of Galvanization of Main and Auxiliary structures using raw steel such as M.S.Angles, Plates, Channels, R.S.Joists excluding cost of zinc and transport charges to substation site.The average quantity of Zinc required for all structures is 60 Kgs./MT,including erection. </t>
  </si>
  <si>
    <t>Erection of 33KV TC Structure as per DATA-II as per SSR 2024-25</t>
  </si>
  <si>
    <t>Erection of 33KV TD Structure as per DATA-I as per SSR 2024-25</t>
  </si>
  <si>
    <t>Supply &amp; Fixing MS Security Fencing Mesh (2"X2")</t>
  </si>
  <si>
    <t>Laying Plain C.C(1:2:4)   nominal   mix   using    20   mm   HBG   metal   incldg   cost   &amp;   conveyance   of   all   materials mixing, curing,all labour charges,etc comp for finished item of work.</t>
  </si>
  <si>
    <t xml:space="preserve">Fixing of Metal halide lamps with fixtures 
Make:Philips,Crompton,Bajaj junction box with MCB with 1.5 GI pipe complete.
</t>
  </si>
  <si>
    <t>SWR33609</t>
  </si>
  <si>
    <t>SWR34830</t>
  </si>
  <si>
    <t>SWR33635</t>
  </si>
  <si>
    <t>SWR34832</t>
  </si>
  <si>
    <t>SWR34831</t>
  </si>
  <si>
    <t>Drilling-165mm Bore Well 0 to 90M</t>
  </si>
  <si>
    <t>Drilling-165mm Bore Well 90M to 120M</t>
  </si>
  <si>
    <t>Drilling-165mm Bore Well 120Mto 150M</t>
  </si>
  <si>
    <t>Drilling-165mm Bore Well 150M to 180M</t>
  </si>
  <si>
    <t>Suplly of Erection SP Sub Mrsbl pum set 1.5 HP 20 Stages</t>
  </si>
  <si>
    <t xml:space="preserve">Erection of 33 KV LAS station/Line type including earthing </t>
  </si>
  <si>
    <t>Excavation of earth pit, supply of cast iron pipe with flange on one end (as per ISS7181/86) of nominal dia 125mm and 2.75 meters long in side the pit including supply and fixing RCC collars 0.75 meter dia (OD), 50mm thick and 0.60meters long 
complete as per APTRANSCO standards</t>
  </si>
  <si>
    <t>Supply of 33KV BD Boom as per DATA-IV</t>
  </si>
  <si>
    <t xml:space="preserve">Supply of clamps as per IS 5561- 1970 , 12mm thickness with Alluminum and 
Alluminum alloy conforming to A6 of IS 617 1994 &amp; hot dip galvanised with Nuts &amp; 
Bolts including spring washers conforming to IS 2633-1964, IS 1363-1967, IS1367-
1961)Supply of Spacer T-Clamps with double dropper suitable for Zebra / Panther </t>
  </si>
  <si>
    <t>E-Procurement Schedule</t>
  </si>
  <si>
    <r>
      <t xml:space="preserve">Name of the work:- </t>
    </r>
    <r>
      <rPr>
        <sz val="12"/>
        <rFont val="Cambria"/>
        <family val="1"/>
        <scheme val="major"/>
      </rPr>
      <t>Construction of 4 No.s of 33KV Bays Proposed at 220/33 KV Ghanapur EHT SS, 1No.s of 33KV Bays Proposed at 132/33 KV Malkaram EHT SS, in Keesara Division of Habsiguda Circle.</t>
    </r>
    <r>
      <rPr>
        <b/>
        <sz val="12"/>
        <rFont val="Cambria"/>
        <family val="1"/>
        <scheme val="major"/>
      </rPr>
      <t>(WBS.NO.  X-2024-14-04-01-02-001)</t>
    </r>
  </si>
  <si>
    <t>Erection of tubular poles</t>
  </si>
  <si>
    <t>Supply &amp; Erection-33KV 1200A Isolator incl. Solid Core</t>
  </si>
  <si>
    <t xml:space="preserve">Supply of 90 W LED fixture set of (LUMINAIRE MAKE: PHILIPS /OSRAM/GE/VENTURE / 
CROMPTON/BAJAJ/VIN/WIPRO/JAGUAR/KESELEC/HAVELLS/HPL/SURYA/SYSKA. LED MAKE: PHILIPS LUMILEDS /CREE/NICHIA/OSRAM/SUMSANG/LG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
</t>
  </si>
</sst>
</file>

<file path=xl/styles.xml><?xml version="1.0" encoding="utf-8"?>
<styleSheet xmlns="http://schemas.openxmlformats.org/spreadsheetml/2006/main">
  <numFmts count="1">
    <numFmt numFmtId="164" formatCode="0.000"/>
  </numFmts>
  <fonts count="16">
    <font>
      <sz val="11"/>
      <color theme="1"/>
      <name val="Calibri"/>
      <family val="2"/>
      <scheme val="minor"/>
    </font>
    <font>
      <sz val="11"/>
      <color theme="1"/>
      <name val="Calibri"/>
      <family val="2"/>
      <scheme val="minor"/>
    </font>
    <font>
      <sz val="10"/>
      <name val="Arial"/>
      <family val="2"/>
    </font>
    <font>
      <sz val="10"/>
      <name val="Arial"/>
      <family val="2"/>
    </font>
    <font>
      <b/>
      <sz val="12"/>
      <name val="Calibri"/>
      <family val="2"/>
      <scheme val="minor"/>
    </font>
    <font>
      <sz val="8"/>
      <color theme="1"/>
      <name val="Calibri"/>
      <family val="2"/>
      <scheme val="minor"/>
    </font>
    <font>
      <sz val="10"/>
      <color theme="1"/>
      <name val="Calibri"/>
      <family val="2"/>
      <scheme val="minor"/>
    </font>
    <font>
      <sz val="12"/>
      <name val="Cambria"/>
      <family val="1"/>
      <scheme val="major"/>
    </font>
    <font>
      <sz val="12"/>
      <color theme="1"/>
      <name val="Cambria"/>
      <family val="1"/>
      <scheme val="major"/>
    </font>
    <font>
      <sz val="11"/>
      <name val="Cambria"/>
      <family val="1"/>
      <scheme val="major"/>
    </font>
    <font>
      <b/>
      <sz val="10"/>
      <name val="Cambria"/>
      <family val="1"/>
      <scheme val="major"/>
    </font>
    <font>
      <b/>
      <sz val="11"/>
      <name val="Cambria"/>
      <family val="1"/>
      <scheme val="major"/>
    </font>
    <font>
      <b/>
      <sz val="12"/>
      <color theme="1"/>
      <name val="Cambria"/>
      <family val="1"/>
      <scheme val="major"/>
    </font>
    <font>
      <b/>
      <sz val="11"/>
      <color theme="1"/>
      <name val="Cambria"/>
      <family val="1"/>
      <scheme val="major"/>
    </font>
    <font>
      <sz val="16"/>
      <color theme="1"/>
      <name val="Arial Black"/>
      <family val="2"/>
    </font>
    <font>
      <b/>
      <sz val="12"/>
      <name val="Cambria"/>
      <family val="1"/>
      <scheme val="maj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2"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2" fillId="0" borderId="0"/>
  </cellStyleXfs>
  <cellXfs count="53">
    <xf numFmtId="0" fontId="0" fillId="0" borderId="0" xfId="0"/>
    <xf numFmtId="0" fontId="0" fillId="0" borderId="0" xfId="0" applyAlignment="1">
      <alignment vertical="center"/>
    </xf>
    <xf numFmtId="2" fontId="0" fillId="0" borderId="0" xfId="0" applyNumberFormat="1" applyAlignment="1">
      <alignment horizontal="right" vertical="center"/>
    </xf>
    <xf numFmtId="164" fontId="0" fillId="0" borderId="0" xfId="0" applyNumberFormat="1" applyAlignment="1">
      <alignment vertical="center"/>
    </xf>
    <xf numFmtId="0" fontId="0" fillId="0" borderId="0" xfId="0" applyFont="1" applyAlignment="1">
      <alignment vertical="center"/>
    </xf>
    <xf numFmtId="0" fontId="0" fillId="2" borderId="0" xfId="0" applyFill="1" applyAlignment="1">
      <alignment vertical="center"/>
    </xf>
    <xf numFmtId="0" fontId="0" fillId="0" borderId="0" xfId="0" applyAlignment="1">
      <alignment horizontal="center" vertical="center"/>
    </xf>
    <xf numFmtId="0" fontId="6" fillId="0" borderId="0" xfId="0" applyFont="1" applyAlignment="1">
      <alignment horizontal="center" vertical="center" wrapText="1"/>
    </xf>
    <xf numFmtId="0" fontId="5" fillId="0" borderId="0" xfId="0" applyFont="1" applyAlignment="1">
      <alignment horizontal="center" vertical="center"/>
    </xf>
    <xf numFmtId="0" fontId="0" fillId="0" borderId="0" xfId="0" applyFill="1" applyAlignment="1">
      <alignment vertical="center"/>
    </xf>
    <xf numFmtId="2" fontId="8" fillId="0" borderId="1" xfId="0" applyNumberFormat="1" applyFont="1" applyBorder="1" applyAlignment="1">
      <alignment horizontal="center" vertical="center"/>
    </xf>
    <xf numFmtId="0" fontId="8" fillId="0" borderId="1" xfId="0" applyFont="1" applyBorder="1" applyAlignment="1">
      <alignment horizontal="center" vertical="center"/>
    </xf>
    <xf numFmtId="2" fontId="8" fillId="2" borderId="1" xfId="0" applyNumberFormat="1" applyFont="1" applyFill="1" applyBorder="1" applyAlignment="1">
      <alignment horizontal="center" vertical="center"/>
    </xf>
    <xf numFmtId="0" fontId="8" fillId="2" borderId="1" xfId="0" applyFont="1" applyFill="1" applyBorder="1" applyAlignment="1">
      <alignment horizontal="center" vertical="center"/>
    </xf>
    <xf numFmtId="2"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0" fontId="7" fillId="2" borderId="1" xfId="0" applyFont="1" applyFill="1" applyBorder="1" applyAlignment="1">
      <alignment vertical="center" wrapText="1"/>
    </xf>
    <xf numFmtId="0" fontId="7" fillId="0" borderId="1" xfId="0" applyFont="1" applyFill="1" applyBorder="1" applyAlignment="1">
      <alignment horizontal="left" vertical="center" wrapText="1"/>
    </xf>
    <xf numFmtId="0" fontId="7" fillId="0" borderId="1" xfId="0" applyFont="1" applyBorder="1" applyAlignment="1">
      <alignment horizontal="left" vertical="center" wrapText="1"/>
    </xf>
    <xf numFmtId="0" fontId="7" fillId="2" borderId="1" xfId="0" applyFont="1" applyFill="1" applyBorder="1" applyAlignment="1">
      <alignment horizontal="center" vertical="center" wrapText="1"/>
    </xf>
    <xf numFmtId="4" fontId="7" fillId="2"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7" fillId="2" borderId="1" xfId="9" applyFont="1" applyFill="1" applyBorder="1" applyAlignment="1">
      <alignment horizontal="left" vertical="center" wrapText="1"/>
    </xf>
    <xf numFmtId="0" fontId="7" fillId="2" borderId="1" xfId="9" applyFont="1" applyFill="1" applyBorder="1" applyAlignment="1">
      <alignment horizontal="left" vertical="top" wrapText="1"/>
    </xf>
    <xf numFmtId="0" fontId="8" fillId="0" borderId="1" xfId="2" applyFont="1" applyFill="1" applyBorder="1" applyAlignment="1">
      <alignment horizontal="left" vertical="center" wrapText="1"/>
    </xf>
    <xf numFmtId="0" fontId="8" fillId="0" borderId="1" xfId="2" applyFont="1" applyFill="1" applyBorder="1" applyAlignment="1">
      <alignment horizontal="left" vertical="top" wrapText="1"/>
    </xf>
    <xf numFmtId="0" fontId="7" fillId="2" borderId="1" xfId="0" applyFont="1" applyFill="1" applyBorder="1" applyAlignment="1">
      <alignment horizontal="left" vertical="center" wrapText="1"/>
    </xf>
    <xf numFmtId="2" fontId="9" fillId="2" borderId="1" xfId="0" applyNumberFormat="1" applyFont="1" applyFill="1" applyBorder="1" applyAlignment="1">
      <alignment horizontal="center" vertical="center" wrapText="1"/>
    </xf>
    <xf numFmtId="2" fontId="9" fillId="0" borderId="1" xfId="0"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 xfId="0" applyFont="1" applyFill="1" applyBorder="1" applyAlignment="1">
      <alignment horizontal="center" vertical="center" wrapText="1"/>
    </xf>
    <xf numFmtId="164" fontId="10" fillId="2" borderId="1" xfId="1" applyNumberFormat="1" applyFont="1" applyFill="1" applyBorder="1" applyAlignment="1">
      <alignment horizontal="center" vertical="center" wrapText="1"/>
    </xf>
    <xf numFmtId="2" fontId="10" fillId="2" borderId="1" xfId="1" applyNumberFormat="1" applyFont="1" applyFill="1" applyBorder="1" applyAlignment="1">
      <alignment horizontal="center" vertical="center" wrapText="1"/>
    </xf>
    <xf numFmtId="0" fontId="11" fillId="2" borderId="1" xfId="1" applyFont="1" applyFill="1" applyBorder="1" applyAlignment="1">
      <alignment horizontal="center" vertical="center" wrapText="1"/>
    </xf>
    <xf numFmtId="0" fontId="7" fillId="2" borderId="1" xfId="0" applyFont="1" applyFill="1" applyBorder="1" applyAlignment="1">
      <alignment vertical="top" wrapText="1"/>
    </xf>
    <xf numFmtId="0" fontId="7" fillId="0" borderId="1" xfId="0" applyFont="1" applyBorder="1" applyAlignment="1">
      <alignment horizontal="left" vertical="top" wrapText="1"/>
    </xf>
    <xf numFmtId="2" fontId="13" fillId="0" borderId="1" xfId="0" applyNumberFormat="1" applyFont="1" applyBorder="1" applyAlignment="1">
      <alignment horizontal="right" vertical="center"/>
    </xf>
    <xf numFmtId="2" fontId="12" fillId="0" borderId="1" xfId="0" applyNumberFormat="1" applyFont="1" applyBorder="1" applyAlignment="1">
      <alignment horizontal="right" vertical="center"/>
    </xf>
    <xf numFmtId="0" fontId="0" fillId="0" borderId="1" xfId="0" applyBorder="1" applyAlignment="1">
      <alignment vertical="center"/>
    </xf>
    <xf numFmtId="0" fontId="8" fillId="2" borderId="1" xfId="2" applyFont="1" applyFill="1" applyBorder="1" applyAlignment="1">
      <alignment horizontal="left" vertical="center" wrapText="1"/>
    </xf>
    <xf numFmtId="0" fontId="8" fillId="2" borderId="1" xfId="2" applyFont="1" applyFill="1" applyBorder="1" applyAlignment="1">
      <alignment horizontal="left" vertical="top" wrapText="1"/>
    </xf>
    <xf numFmtId="0" fontId="8" fillId="2" borderId="1" xfId="3" applyFont="1" applyFill="1" applyBorder="1" applyAlignment="1">
      <alignment horizontal="left" vertical="center" wrapText="1"/>
    </xf>
    <xf numFmtId="0" fontId="8" fillId="2" borderId="1" xfId="4" applyFont="1" applyFill="1" applyBorder="1" applyAlignment="1">
      <alignment horizontal="left" vertical="center" wrapText="1"/>
    </xf>
    <xf numFmtId="0" fontId="8" fillId="2" borderId="1" xfId="6" applyFont="1" applyFill="1" applyBorder="1" applyAlignment="1">
      <alignment horizontal="left" vertical="center" wrapText="1"/>
    </xf>
    <xf numFmtId="0" fontId="4" fillId="0" borderId="1" xfId="0" applyFont="1" applyBorder="1" applyAlignment="1">
      <alignment horizontal="left" vertical="center" wrapText="1"/>
    </xf>
    <xf numFmtId="2" fontId="4" fillId="0" borderId="1" xfId="0" applyNumberFormat="1" applyFont="1" applyBorder="1" applyAlignment="1">
      <alignment horizontal="left" vertical="center" wrapText="1"/>
    </xf>
    <xf numFmtId="0" fontId="12" fillId="0" borderId="2" xfId="0" applyFont="1" applyBorder="1" applyAlignment="1">
      <alignment horizontal="right" vertical="center"/>
    </xf>
    <xf numFmtId="0" fontId="12" fillId="0" borderId="3" xfId="0" applyFont="1" applyBorder="1" applyAlignment="1">
      <alignment horizontal="right" vertical="center"/>
    </xf>
    <xf numFmtId="0" fontId="12" fillId="0" borderId="3" xfId="0" applyFont="1" applyBorder="1" applyAlignment="1">
      <alignment horizontal="left" vertical="center"/>
    </xf>
    <xf numFmtId="0" fontId="12" fillId="0" borderId="4" xfId="0" applyFont="1" applyBorder="1" applyAlignment="1">
      <alignment horizontal="right" vertical="center"/>
    </xf>
    <xf numFmtId="0" fontId="14" fillId="0" borderId="1" xfId="0" applyFont="1" applyBorder="1" applyAlignment="1">
      <alignment horizontal="center"/>
    </xf>
  </cellXfs>
  <cellStyles count="10">
    <cellStyle name="Normal" xfId="0" builtinId="0"/>
    <cellStyle name="Normal 10" xfId="8"/>
    <cellStyle name="Normal 15" xfId="2"/>
    <cellStyle name="Normal 18" xfId="9"/>
    <cellStyle name="Normal 3" xfId="5"/>
    <cellStyle name="Normal 4" xfId="3"/>
    <cellStyle name="Normal 5 2" xfId="4"/>
    <cellStyle name="Normal 6 2" xfId="6"/>
    <cellStyle name="Normal 8 2" xfId="7"/>
    <cellStyle name="Normal_Est yapral"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78"/>
  <sheetViews>
    <sheetView tabSelected="1" topLeftCell="A70" workbookViewId="0">
      <selection activeCell="D73" sqref="D73"/>
    </sheetView>
  </sheetViews>
  <sheetFormatPr defaultColWidth="9.140625" defaultRowHeight="15"/>
  <cols>
    <col min="1" max="1" width="5.5703125" style="1" customWidth="1"/>
    <col min="2" max="2" width="12.42578125" style="1" customWidth="1"/>
    <col min="3" max="3" width="12.85546875" style="3" customWidth="1"/>
    <col min="4" max="4" width="44.5703125" style="4" customWidth="1"/>
    <col min="5" max="5" width="16.140625" style="6" customWidth="1"/>
    <col min="6" max="6" width="20.7109375" style="7" customWidth="1"/>
    <col min="7" max="7" width="12" style="8" customWidth="1"/>
    <col min="8" max="8" width="13.7109375" style="2" customWidth="1"/>
    <col min="9" max="9" width="7.140625" style="1" customWidth="1"/>
    <col min="10" max="10" width="15.140625" style="2" customWidth="1"/>
    <col min="11" max="16384" width="9.140625" style="1"/>
  </cols>
  <sheetData>
    <row r="1" spans="1:10" ht="28.15" customHeight="1">
      <c r="A1" s="40"/>
      <c r="B1" s="52" t="s">
        <v>232</v>
      </c>
      <c r="C1" s="52"/>
      <c r="D1" s="52"/>
      <c r="E1" s="52"/>
      <c r="F1" s="52"/>
      <c r="G1" s="52"/>
      <c r="H1" s="52"/>
      <c r="I1" s="52"/>
      <c r="J1" s="52"/>
    </row>
    <row r="2" spans="1:10" ht="50.25" customHeight="1">
      <c r="A2" s="46" t="s">
        <v>233</v>
      </c>
      <c r="B2" s="46"/>
      <c r="C2" s="46"/>
      <c r="D2" s="46"/>
      <c r="E2" s="46"/>
      <c r="F2" s="46"/>
      <c r="G2" s="46"/>
      <c r="H2" s="47"/>
      <c r="I2" s="46"/>
      <c r="J2" s="47"/>
    </row>
    <row r="3" spans="1:10" ht="91.9" customHeight="1">
      <c r="A3" s="32" t="s">
        <v>0</v>
      </c>
      <c r="B3" s="31" t="s">
        <v>1</v>
      </c>
      <c r="C3" s="33" t="s">
        <v>2</v>
      </c>
      <c r="D3" s="31" t="s">
        <v>3</v>
      </c>
      <c r="E3" s="31" t="s">
        <v>4</v>
      </c>
      <c r="F3" s="35" t="s">
        <v>5</v>
      </c>
      <c r="G3" s="31" t="s">
        <v>6</v>
      </c>
      <c r="H3" s="34" t="s">
        <v>7</v>
      </c>
      <c r="I3" s="34" t="s">
        <v>8</v>
      </c>
      <c r="J3" s="34" t="s">
        <v>9</v>
      </c>
    </row>
    <row r="4" spans="1:10" ht="63" customHeight="1">
      <c r="A4" s="11">
        <v>1</v>
      </c>
      <c r="B4" s="11" t="s">
        <v>24</v>
      </c>
      <c r="C4" s="10">
        <v>10</v>
      </c>
      <c r="D4" s="16" t="s">
        <v>158</v>
      </c>
      <c r="E4" s="19" t="s">
        <v>159</v>
      </c>
      <c r="F4" s="41" t="s">
        <v>25</v>
      </c>
      <c r="G4" s="29" t="s">
        <v>37</v>
      </c>
      <c r="H4" s="10">
        <v>4500</v>
      </c>
      <c r="I4" s="11" t="s">
        <v>12</v>
      </c>
      <c r="J4" s="10">
        <f>H4*C4</f>
        <v>45000</v>
      </c>
    </row>
    <row r="5" spans="1:10" ht="63" customHeight="1">
      <c r="A5" s="11">
        <v>2</v>
      </c>
      <c r="B5" s="11" t="s">
        <v>38</v>
      </c>
      <c r="C5" s="10">
        <v>5</v>
      </c>
      <c r="D5" s="16" t="s">
        <v>228</v>
      </c>
      <c r="E5" s="19" t="s">
        <v>159</v>
      </c>
      <c r="F5" s="28" t="s">
        <v>96</v>
      </c>
      <c r="G5" s="29" t="s">
        <v>37</v>
      </c>
      <c r="H5" s="10">
        <v>880</v>
      </c>
      <c r="I5" s="11" t="s">
        <v>154</v>
      </c>
      <c r="J5" s="10">
        <f t="shared" ref="J5:J51" si="0">H5*C5</f>
        <v>4400</v>
      </c>
    </row>
    <row r="6" spans="1:10" ht="63" customHeight="1">
      <c r="A6" s="11">
        <v>3</v>
      </c>
      <c r="B6" s="11" t="s">
        <v>39</v>
      </c>
      <c r="C6" s="10">
        <v>8</v>
      </c>
      <c r="D6" s="16" t="s">
        <v>97</v>
      </c>
      <c r="E6" s="19" t="s">
        <v>160</v>
      </c>
      <c r="F6" s="28" t="s">
        <v>97</v>
      </c>
      <c r="G6" s="29" t="s">
        <v>37</v>
      </c>
      <c r="H6" s="10">
        <v>1024</v>
      </c>
      <c r="I6" s="11" t="s">
        <v>12</v>
      </c>
      <c r="J6" s="10">
        <f t="shared" si="0"/>
        <v>8192</v>
      </c>
    </row>
    <row r="7" spans="1:10" ht="63" customHeight="1">
      <c r="A7" s="11">
        <v>4</v>
      </c>
      <c r="B7" s="11" t="s">
        <v>40</v>
      </c>
      <c r="C7" s="10">
        <v>8</v>
      </c>
      <c r="D7" s="16" t="s">
        <v>165</v>
      </c>
      <c r="E7" s="19" t="s">
        <v>160</v>
      </c>
      <c r="F7" s="41" t="s">
        <v>98</v>
      </c>
      <c r="G7" s="29" t="s">
        <v>37</v>
      </c>
      <c r="H7" s="10">
        <v>1044.48</v>
      </c>
      <c r="I7" s="11" t="s">
        <v>12</v>
      </c>
      <c r="J7" s="10">
        <f t="shared" si="0"/>
        <v>8355.84</v>
      </c>
    </row>
    <row r="8" spans="1:10" ht="129.75" customHeight="1">
      <c r="A8" s="11">
        <v>5</v>
      </c>
      <c r="B8" s="11" t="s">
        <v>41</v>
      </c>
      <c r="C8" s="10">
        <v>8</v>
      </c>
      <c r="D8" s="36" t="s">
        <v>162</v>
      </c>
      <c r="E8" s="19" t="s">
        <v>161</v>
      </c>
      <c r="F8" s="28" t="s">
        <v>99</v>
      </c>
      <c r="G8" s="29" t="s">
        <v>37</v>
      </c>
      <c r="H8" s="10">
        <v>3299.7</v>
      </c>
      <c r="I8" s="11" t="s">
        <v>12</v>
      </c>
      <c r="J8" s="10">
        <f t="shared" si="0"/>
        <v>26397.599999999999</v>
      </c>
    </row>
    <row r="9" spans="1:10" ht="65.45" customHeight="1">
      <c r="A9" s="11">
        <v>6</v>
      </c>
      <c r="B9" s="11" t="s">
        <v>30</v>
      </c>
      <c r="C9" s="10">
        <v>4</v>
      </c>
      <c r="D9" s="16" t="s">
        <v>163</v>
      </c>
      <c r="E9" s="20" t="s">
        <v>160</v>
      </c>
      <c r="F9" s="28" t="s">
        <v>31</v>
      </c>
      <c r="G9" s="29" t="s">
        <v>37</v>
      </c>
      <c r="H9" s="10">
        <v>221</v>
      </c>
      <c r="I9" s="11" t="s">
        <v>23</v>
      </c>
      <c r="J9" s="10">
        <f t="shared" si="0"/>
        <v>884</v>
      </c>
    </row>
    <row r="10" spans="1:10" ht="65.45" customHeight="1">
      <c r="A10" s="11">
        <v>7</v>
      </c>
      <c r="B10" s="11" t="s">
        <v>32</v>
      </c>
      <c r="C10" s="10">
        <v>4</v>
      </c>
      <c r="D10" s="16" t="s">
        <v>164</v>
      </c>
      <c r="E10" s="20" t="s">
        <v>160</v>
      </c>
      <c r="F10" s="28" t="s">
        <v>33</v>
      </c>
      <c r="G10" s="29" t="s">
        <v>37</v>
      </c>
      <c r="H10" s="10">
        <v>185</v>
      </c>
      <c r="I10" s="11" t="s">
        <v>23</v>
      </c>
      <c r="J10" s="10">
        <f t="shared" si="0"/>
        <v>740</v>
      </c>
    </row>
    <row r="11" spans="1:10" s="5" customFormat="1" ht="76.5" customHeight="1">
      <c r="A11" s="13">
        <v>8</v>
      </c>
      <c r="B11" s="13" t="s">
        <v>42</v>
      </c>
      <c r="C11" s="12">
        <v>4</v>
      </c>
      <c r="D11" s="41" t="s">
        <v>202</v>
      </c>
      <c r="E11" s="20" t="s">
        <v>161</v>
      </c>
      <c r="F11" s="28" t="s">
        <v>100</v>
      </c>
      <c r="G11" s="29" t="s">
        <v>37</v>
      </c>
      <c r="H11" s="12">
        <v>339.66</v>
      </c>
      <c r="I11" s="13" t="s">
        <v>23</v>
      </c>
      <c r="J11" s="12">
        <f t="shared" si="0"/>
        <v>1358.64</v>
      </c>
    </row>
    <row r="12" spans="1:10" ht="71.25">
      <c r="A12" s="11">
        <v>9</v>
      </c>
      <c r="B12" s="11" t="s">
        <v>43</v>
      </c>
      <c r="C12" s="10">
        <v>24</v>
      </c>
      <c r="D12" s="41" t="s">
        <v>101</v>
      </c>
      <c r="E12" s="19" t="s">
        <v>160</v>
      </c>
      <c r="F12" s="28" t="s">
        <v>101</v>
      </c>
      <c r="G12" s="29" t="s">
        <v>37</v>
      </c>
      <c r="H12" s="10">
        <v>331</v>
      </c>
      <c r="I12" s="11" t="s">
        <v>20</v>
      </c>
      <c r="J12" s="10">
        <f t="shared" si="0"/>
        <v>7944</v>
      </c>
    </row>
    <row r="13" spans="1:10" ht="68.25" customHeight="1">
      <c r="A13" s="11">
        <v>10</v>
      </c>
      <c r="B13" s="11" t="s">
        <v>44</v>
      </c>
      <c r="C13" s="10">
        <v>30</v>
      </c>
      <c r="D13" s="16" t="s">
        <v>166</v>
      </c>
      <c r="E13" s="19" t="s">
        <v>160</v>
      </c>
      <c r="F13" s="28" t="s">
        <v>102</v>
      </c>
      <c r="G13" s="29" t="s">
        <v>37</v>
      </c>
      <c r="H13" s="10">
        <v>5160</v>
      </c>
      <c r="I13" s="11" t="s">
        <v>20</v>
      </c>
      <c r="J13" s="10">
        <f t="shared" si="0"/>
        <v>154800</v>
      </c>
    </row>
    <row r="14" spans="1:10" ht="54.75" customHeight="1">
      <c r="A14" s="11">
        <v>11</v>
      </c>
      <c r="B14" s="11" t="s">
        <v>45</v>
      </c>
      <c r="C14" s="10">
        <v>32</v>
      </c>
      <c r="D14" s="41" t="s">
        <v>167</v>
      </c>
      <c r="E14" s="20" t="s">
        <v>160</v>
      </c>
      <c r="F14" s="28" t="s">
        <v>103</v>
      </c>
      <c r="G14" s="29" t="s">
        <v>37</v>
      </c>
      <c r="H14" s="10">
        <v>373</v>
      </c>
      <c r="I14" s="11" t="s">
        <v>155</v>
      </c>
      <c r="J14" s="10">
        <f t="shared" si="0"/>
        <v>11936</v>
      </c>
    </row>
    <row r="15" spans="1:10" ht="71.25">
      <c r="A15" s="11">
        <v>12</v>
      </c>
      <c r="B15" s="11" t="s">
        <v>46</v>
      </c>
      <c r="C15" s="10">
        <v>5</v>
      </c>
      <c r="D15" s="41" t="s">
        <v>168</v>
      </c>
      <c r="E15" s="20" t="s">
        <v>160</v>
      </c>
      <c r="F15" s="28" t="s">
        <v>104</v>
      </c>
      <c r="G15" s="29" t="s">
        <v>37</v>
      </c>
      <c r="H15" s="10">
        <v>160</v>
      </c>
      <c r="I15" s="11" t="s">
        <v>12</v>
      </c>
      <c r="J15" s="10">
        <f t="shared" si="0"/>
        <v>800</v>
      </c>
    </row>
    <row r="16" spans="1:10" ht="71.25">
      <c r="A16" s="11">
        <v>13</v>
      </c>
      <c r="B16" s="11" t="s">
        <v>47</v>
      </c>
      <c r="C16" s="10">
        <v>5</v>
      </c>
      <c r="D16" s="16" t="s">
        <v>169</v>
      </c>
      <c r="E16" s="20" t="s">
        <v>159</v>
      </c>
      <c r="F16" s="28" t="s">
        <v>105</v>
      </c>
      <c r="G16" s="29" t="s">
        <v>37</v>
      </c>
      <c r="H16" s="10">
        <v>12500</v>
      </c>
      <c r="I16" s="11" t="s">
        <v>12</v>
      </c>
      <c r="J16" s="10">
        <f t="shared" si="0"/>
        <v>62500</v>
      </c>
    </row>
    <row r="17" spans="1:10" ht="71.25">
      <c r="A17" s="11">
        <v>14</v>
      </c>
      <c r="B17" s="11" t="s">
        <v>48</v>
      </c>
      <c r="C17" s="10">
        <v>5</v>
      </c>
      <c r="D17" s="41" t="s">
        <v>106</v>
      </c>
      <c r="E17" s="21" t="s">
        <v>159</v>
      </c>
      <c r="F17" s="41" t="s">
        <v>106</v>
      </c>
      <c r="G17" s="29" t="s">
        <v>37</v>
      </c>
      <c r="H17" s="10">
        <v>1079</v>
      </c>
      <c r="I17" s="11" t="s">
        <v>154</v>
      </c>
      <c r="J17" s="10">
        <f t="shared" si="0"/>
        <v>5395</v>
      </c>
    </row>
    <row r="18" spans="1:10" ht="79.5" customHeight="1">
      <c r="A18" s="11">
        <v>15</v>
      </c>
      <c r="B18" s="11" t="s">
        <v>49</v>
      </c>
      <c r="C18" s="10">
        <v>5</v>
      </c>
      <c r="D18" s="41" t="s">
        <v>170</v>
      </c>
      <c r="E18" s="19" t="s">
        <v>159</v>
      </c>
      <c r="F18" s="28" t="s">
        <v>107</v>
      </c>
      <c r="G18" s="29" t="s">
        <v>37</v>
      </c>
      <c r="H18" s="10">
        <v>1729</v>
      </c>
      <c r="I18" s="11" t="s">
        <v>12</v>
      </c>
      <c r="J18" s="10">
        <f t="shared" si="0"/>
        <v>8645</v>
      </c>
    </row>
    <row r="19" spans="1:10" ht="67.900000000000006" customHeight="1">
      <c r="A19" s="11">
        <v>16</v>
      </c>
      <c r="B19" s="11" t="s">
        <v>50</v>
      </c>
      <c r="C19" s="10">
        <v>17.55</v>
      </c>
      <c r="D19" s="42" t="s">
        <v>171</v>
      </c>
      <c r="E19" s="19" t="s">
        <v>160</v>
      </c>
      <c r="F19" s="28" t="s">
        <v>108</v>
      </c>
      <c r="G19" s="29" t="s">
        <v>37</v>
      </c>
      <c r="H19" s="10">
        <v>928</v>
      </c>
      <c r="I19" s="11" t="s">
        <v>12</v>
      </c>
      <c r="J19" s="10">
        <f t="shared" si="0"/>
        <v>16286.400000000001</v>
      </c>
    </row>
    <row r="20" spans="1:10" ht="68.25" customHeight="1">
      <c r="A20" s="11">
        <v>17</v>
      </c>
      <c r="B20" s="11" t="s">
        <v>18</v>
      </c>
      <c r="C20" s="10">
        <v>17.55</v>
      </c>
      <c r="D20" s="36" t="s">
        <v>172</v>
      </c>
      <c r="E20" s="19" t="s">
        <v>160</v>
      </c>
      <c r="F20" s="28" t="s">
        <v>19</v>
      </c>
      <c r="G20" s="29" t="s">
        <v>37</v>
      </c>
      <c r="H20" s="10">
        <v>6579</v>
      </c>
      <c r="I20" s="11" t="s">
        <v>20</v>
      </c>
      <c r="J20" s="10">
        <f t="shared" si="0"/>
        <v>115461.45000000001</v>
      </c>
    </row>
    <row r="21" spans="1:10" ht="59.45" customHeight="1">
      <c r="A21" s="11">
        <v>18</v>
      </c>
      <c r="B21" s="11" t="s">
        <v>51</v>
      </c>
      <c r="C21" s="10">
        <v>100</v>
      </c>
      <c r="D21" s="16" t="s">
        <v>173</v>
      </c>
      <c r="E21" s="19" t="s">
        <v>159</v>
      </c>
      <c r="F21" s="28" t="s">
        <v>109</v>
      </c>
      <c r="G21" s="29" t="s">
        <v>37</v>
      </c>
      <c r="H21" s="10">
        <v>65</v>
      </c>
      <c r="I21" s="11" t="s">
        <v>12</v>
      </c>
      <c r="J21" s="10">
        <f t="shared" si="0"/>
        <v>6500</v>
      </c>
    </row>
    <row r="22" spans="1:10" ht="76.150000000000006" customHeight="1">
      <c r="A22" s="11">
        <v>19</v>
      </c>
      <c r="B22" s="11" t="s">
        <v>52</v>
      </c>
      <c r="C22" s="10">
        <v>11500</v>
      </c>
      <c r="D22" s="16" t="s">
        <v>174</v>
      </c>
      <c r="E22" s="19" t="s">
        <v>159</v>
      </c>
      <c r="F22" s="28" t="s">
        <v>110</v>
      </c>
      <c r="G22" s="29" t="s">
        <v>37</v>
      </c>
      <c r="H22" s="10">
        <v>27</v>
      </c>
      <c r="I22" s="11" t="s">
        <v>11</v>
      </c>
      <c r="J22" s="10">
        <f t="shared" si="0"/>
        <v>310500</v>
      </c>
    </row>
    <row r="23" spans="1:10" ht="60" customHeight="1">
      <c r="A23" s="11">
        <v>20</v>
      </c>
      <c r="B23" s="11" t="s">
        <v>53</v>
      </c>
      <c r="C23" s="10">
        <v>0.75</v>
      </c>
      <c r="D23" s="16" t="s">
        <v>175</v>
      </c>
      <c r="E23" s="20" t="s">
        <v>176</v>
      </c>
      <c r="F23" s="28" t="s">
        <v>111</v>
      </c>
      <c r="G23" s="29" t="s">
        <v>37</v>
      </c>
      <c r="H23" s="10">
        <v>375155</v>
      </c>
      <c r="I23" s="11" t="s">
        <v>10</v>
      </c>
      <c r="J23" s="10">
        <f t="shared" si="0"/>
        <v>281366.25</v>
      </c>
    </row>
    <row r="24" spans="1:10" ht="60" customHeight="1">
      <c r="A24" s="11">
        <v>21</v>
      </c>
      <c r="B24" s="11" t="s">
        <v>54</v>
      </c>
      <c r="C24" s="10">
        <v>30</v>
      </c>
      <c r="D24" s="16" t="s">
        <v>177</v>
      </c>
      <c r="E24" s="20" t="s">
        <v>176</v>
      </c>
      <c r="F24" s="28" t="s">
        <v>112</v>
      </c>
      <c r="G24" s="29" t="s">
        <v>37</v>
      </c>
      <c r="H24" s="10">
        <v>158</v>
      </c>
      <c r="I24" s="11" t="s">
        <v>12</v>
      </c>
      <c r="J24" s="10">
        <f t="shared" si="0"/>
        <v>4740</v>
      </c>
    </row>
    <row r="25" spans="1:10" ht="71.25">
      <c r="A25" s="11">
        <v>22</v>
      </c>
      <c r="B25" s="11" t="s">
        <v>55</v>
      </c>
      <c r="C25" s="10">
        <v>30</v>
      </c>
      <c r="D25" s="16" t="s">
        <v>178</v>
      </c>
      <c r="E25" s="20" t="s">
        <v>159</v>
      </c>
      <c r="F25" s="28" t="s">
        <v>113</v>
      </c>
      <c r="G25" s="29" t="s">
        <v>37</v>
      </c>
      <c r="H25" s="10">
        <v>55</v>
      </c>
      <c r="I25" s="11" t="s">
        <v>12</v>
      </c>
      <c r="J25" s="10">
        <f t="shared" si="0"/>
        <v>1650</v>
      </c>
    </row>
    <row r="26" spans="1:10" ht="111.75" customHeight="1">
      <c r="A26" s="11">
        <v>23</v>
      </c>
      <c r="B26" s="11" t="s">
        <v>56</v>
      </c>
      <c r="C26" s="10">
        <v>30</v>
      </c>
      <c r="D26" s="41" t="s">
        <v>179</v>
      </c>
      <c r="E26" s="19" t="s">
        <v>176</v>
      </c>
      <c r="F26" s="28" t="s">
        <v>114</v>
      </c>
      <c r="G26" s="29" t="s">
        <v>37</v>
      </c>
      <c r="H26" s="10">
        <v>399</v>
      </c>
      <c r="I26" s="11" t="s">
        <v>12</v>
      </c>
      <c r="J26" s="10">
        <f t="shared" si="0"/>
        <v>11970</v>
      </c>
    </row>
    <row r="27" spans="1:10" ht="65.45" customHeight="1">
      <c r="A27" s="11">
        <v>24</v>
      </c>
      <c r="B27" s="11" t="s">
        <v>57</v>
      </c>
      <c r="C27" s="10">
        <v>30</v>
      </c>
      <c r="D27" s="43" t="s">
        <v>180</v>
      </c>
      <c r="E27" s="19" t="s">
        <v>176</v>
      </c>
      <c r="F27" s="28" t="s">
        <v>115</v>
      </c>
      <c r="G27" s="29" t="s">
        <v>37</v>
      </c>
      <c r="H27" s="10">
        <v>37</v>
      </c>
      <c r="I27" s="11" t="s">
        <v>12</v>
      </c>
      <c r="J27" s="10">
        <f t="shared" si="0"/>
        <v>1110</v>
      </c>
    </row>
    <row r="28" spans="1:10" ht="96" customHeight="1">
      <c r="A28" s="11">
        <v>25</v>
      </c>
      <c r="B28" s="11" t="s">
        <v>58</v>
      </c>
      <c r="C28" s="10">
        <v>215</v>
      </c>
      <c r="D28" s="44" t="s">
        <v>181</v>
      </c>
      <c r="E28" s="19" t="s">
        <v>159</v>
      </c>
      <c r="F28" s="28" t="s">
        <v>116</v>
      </c>
      <c r="G28" s="29" t="s">
        <v>37</v>
      </c>
      <c r="H28" s="10">
        <v>1302</v>
      </c>
      <c r="I28" s="11" t="s">
        <v>12</v>
      </c>
      <c r="J28" s="10">
        <f t="shared" si="0"/>
        <v>279930</v>
      </c>
    </row>
    <row r="29" spans="1:10" ht="96.6" customHeight="1">
      <c r="A29" s="11">
        <v>26</v>
      </c>
      <c r="B29" s="11" t="s">
        <v>59</v>
      </c>
      <c r="C29" s="10">
        <v>220</v>
      </c>
      <c r="D29" s="41" t="s">
        <v>182</v>
      </c>
      <c r="E29" s="19" t="s">
        <v>159</v>
      </c>
      <c r="F29" s="28" t="s">
        <v>117</v>
      </c>
      <c r="G29" s="29" t="s">
        <v>37</v>
      </c>
      <c r="H29" s="10">
        <v>891</v>
      </c>
      <c r="I29" s="11" t="s">
        <v>12</v>
      </c>
      <c r="J29" s="10">
        <f t="shared" si="0"/>
        <v>196020</v>
      </c>
    </row>
    <row r="30" spans="1:10" ht="92.45" customHeight="1">
      <c r="A30" s="11">
        <v>27</v>
      </c>
      <c r="B30" s="11" t="s">
        <v>60</v>
      </c>
      <c r="C30" s="10">
        <v>40</v>
      </c>
      <c r="D30" s="41" t="s">
        <v>183</v>
      </c>
      <c r="E30" s="20" t="s">
        <v>160</v>
      </c>
      <c r="F30" s="28" t="s">
        <v>118</v>
      </c>
      <c r="G30" s="29" t="s">
        <v>37</v>
      </c>
      <c r="H30" s="10">
        <v>2113</v>
      </c>
      <c r="I30" s="11" t="s">
        <v>20</v>
      </c>
      <c r="J30" s="10">
        <f t="shared" si="0"/>
        <v>84520</v>
      </c>
    </row>
    <row r="31" spans="1:10" s="9" customFormat="1" ht="90.75" customHeight="1">
      <c r="A31" s="15">
        <v>28</v>
      </c>
      <c r="B31" s="15" t="s">
        <v>61</v>
      </c>
      <c r="C31" s="14">
        <v>30</v>
      </c>
      <c r="D31" s="17" t="s">
        <v>203</v>
      </c>
      <c r="E31" s="22" t="s">
        <v>160</v>
      </c>
      <c r="F31" s="17" t="s">
        <v>119</v>
      </c>
      <c r="G31" s="30" t="s">
        <v>37</v>
      </c>
      <c r="H31" s="14">
        <v>1062</v>
      </c>
      <c r="I31" s="15" t="s">
        <v>20</v>
      </c>
      <c r="J31" s="14">
        <f t="shared" si="0"/>
        <v>31860</v>
      </c>
    </row>
    <row r="32" spans="1:10" s="9" customFormat="1" ht="67.150000000000006" customHeight="1">
      <c r="A32" s="15">
        <v>29</v>
      </c>
      <c r="B32" s="15" t="s">
        <v>62</v>
      </c>
      <c r="C32" s="14">
        <v>125</v>
      </c>
      <c r="D32" s="23" t="s">
        <v>120</v>
      </c>
      <c r="E32" s="22" t="s">
        <v>160</v>
      </c>
      <c r="F32" s="17" t="s">
        <v>120</v>
      </c>
      <c r="G32" s="30" t="s">
        <v>37</v>
      </c>
      <c r="H32" s="14">
        <v>486</v>
      </c>
      <c r="I32" s="15" t="s">
        <v>20</v>
      </c>
      <c r="J32" s="14">
        <f t="shared" si="0"/>
        <v>60750</v>
      </c>
    </row>
    <row r="33" spans="1:10" s="9" customFormat="1" ht="67.150000000000006" customHeight="1">
      <c r="A33" s="15">
        <v>30</v>
      </c>
      <c r="B33" s="15" t="s">
        <v>63</v>
      </c>
      <c r="C33" s="14">
        <v>15</v>
      </c>
      <c r="D33" s="23" t="s">
        <v>204</v>
      </c>
      <c r="E33" s="22" t="s">
        <v>160</v>
      </c>
      <c r="F33" s="17" t="s">
        <v>121</v>
      </c>
      <c r="G33" s="30" t="s">
        <v>37</v>
      </c>
      <c r="H33" s="14">
        <v>684</v>
      </c>
      <c r="I33" s="15" t="s">
        <v>12</v>
      </c>
      <c r="J33" s="14">
        <f t="shared" si="0"/>
        <v>10260</v>
      </c>
    </row>
    <row r="34" spans="1:10" s="9" customFormat="1" ht="67.150000000000006" customHeight="1">
      <c r="A34" s="15">
        <v>31</v>
      </c>
      <c r="B34" s="15" t="s">
        <v>64</v>
      </c>
      <c r="C34" s="14">
        <v>100</v>
      </c>
      <c r="D34" s="17" t="s">
        <v>205</v>
      </c>
      <c r="E34" s="22" t="s">
        <v>160</v>
      </c>
      <c r="F34" s="17" t="s">
        <v>122</v>
      </c>
      <c r="G34" s="30" t="s">
        <v>37</v>
      </c>
      <c r="H34" s="14">
        <v>313</v>
      </c>
      <c r="I34" s="15" t="s">
        <v>11</v>
      </c>
      <c r="J34" s="14">
        <f t="shared" si="0"/>
        <v>31300</v>
      </c>
    </row>
    <row r="35" spans="1:10" ht="67.150000000000006" customHeight="1">
      <c r="A35" s="11">
        <v>32</v>
      </c>
      <c r="B35" s="11" t="s">
        <v>65</v>
      </c>
      <c r="C35" s="10">
        <v>10</v>
      </c>
      <c r="D35" s="41" t="s">
        <v>184</v>
      </c>
      <c r="E35" s="20" t="s">
        <v>159</v>
      </c>
      <c r="F35" s="28" t="s">
        <v>123</v>
      </c>
      <c r="G35" s="29" t="s">
        <v>37</v>
      </c>
      <c r="H35" s="10">
        <v>144.84</v>
      </c>
      <c r="I35" s="11" t="s">
        <v>12</v>
      </c>
      <c r="J35" s="10">
        <f t="shared" si="0"/>
        <v>1448.4</v>
      </c>
    </row>
    <row r="36" spans="1:10" ht="67.150000000000006" customHeight="1">
      <c r="A36" s="11">
        <v>33</v>
      </c>
      <c r="B36" s="11" t="s">
        <v>26</v>
      </c>
      <c r="C36" s="10">
        <v>50</v>
      </c>
      <c r="D36" s="16" t="s">
        <v>185</v>
      </c>
      <c r="E36" s="20" t="s">
        <v>176</v>
      </c>
      <c r="F36" s="28" t="s">
        <v>27</v>
      </c>
      <c r="G36" s="29" t="s">
        <v>37</v>
      </c>
      <c r="H36" s="10">
        <v>105</v>
      </c>
      <c r="I36" s="11" t="s">
        <v>13</v>
      </c>
      <c r="J36" s="10">
        <f t="shared" si="0"/>
        <v>5250</v>
      </c>
    </row>
    <row r="37" spans="1:10" ht="67.150000000000006" customHeight="1">
      <c r="A37" s="11">
        <v>34</v>
      </c>
      <c r="B37" s="11" t="s">
        <v>28</v>
      </c>
      <c r="C37" s="10">
        <v>15</v>
      </c>
      <c r="D37" s="16" t="s">
        <v>186</v>
      </c>
      <c r="E37" s="20" t="s">
        <v>159</v>
      </c>
      <c r="F37" s="28" t="s">
        <v>29</v>
      </c>
      <c r="G37" s="29" t="s">
        <v>37</v>
      </c>
      <c r="H37" s="10">
        <v>146.63</v>
      </c>
      <c r="I37" s="11" t="s">
        <v>12</v>
      </c>
      <c r="J37" s="10">
        <f t="shared" si="0"/>
        <v>2199.4499999999998</v>
      </c>
    </row>
    <row r="38" spans="1:10" ht="67.150000000000006" customHeight="1">
      <c r="A38" s="11">
        <v>35</v>
      </c>
      <c r="B38" s="11" t="s">
        <v>21</v>
      </c>
      <c r="C38" s="10">
        <v>125</v>
      </c>
      <c r="D38" s="16" t="s">
        <v>187</v>
      </c>
      <c r="E38" s="20" t="s">
        <v>176</v>
      </c>
      <c r="F38" s="28" t="s">
        <v>22</v>
      </c>
      <c r="G38" s="29" t="s">
        <v>37</v>
      </c>
      <c r="H38" s="10">
        <v>117.5</v>
      </c>
      <c r="I38" s="11" t="s">
        <v>13</v>
      </c>
      <c r="J38" s="10">
        <f t="shared" si="0"/>
        <v>14687.5</v>
      </c>
    </row>
    <row r="39" spans="1:10" ht="100.15" customHeight="1">
      <c r="A39" s="11">
        <v>36</v>
      </c>
      <c r="B39" s="11" t="s">
        <v>14</v>
      </c>
      <c r="C39" s="10">
        <v>15</v>
      </c>
      <c r="D39" s="36" t="s">
        <v>188</v>
      </c>
      <c r="E39" s="19" t="s">
        <v>159</v>
      </c>
      <c r="F39" s="28" t="s">
        <v>15</v>
      </c>
      <c r="G39" s="29" t="s">
        <v>37</v>
      </c>
      <c r="H39" s="10">
        <v>1234.2</v>
      </c>
      <c r="I39" s="11" t="s">
        <v>12</v>
      </c>
      <c r="J39" s="10">
        <f t="shared" si="0"/>
        <v>18513</v>
      </c>
    </row>
    <row r="40" spans="1:10" ht="110.25">
      <c r="A40" s="11">
        <v>37</v>
      </c>
      <c r="B40" s="11" t="s">
        <v>66</v>
      </c>
      <c r="C40" s="10">
        <v>15</v>
      </c>
      <c r="D40" s="42" t="s">
        <v>229</v>
      </c>
      <c r="E40" s="19" t="s">
        <v>176</v>
      </c>
      <c r="F40" s="28" t="s">
        <v>124</v>
      </c>
      <c r="G40" s="29" t="s">
        <v>37</v>
      </c>
      <c r="H40" s="10">
        <v>9804</v>
      </c>
      <c r="I40" s="11" t="s">
        <v>12</v>
      </c>
      <c r="J40" s="10">
        <f t="shared" si="0"/>
        <v>147060</v>
      </c>
    </row>
    <row r="41" spans="1:10" ht="78.75" customHeight="1">
      <c r="A41" s="11">
        <v>38</v>
      </c>
      <c r="B41" s="11" t="s">
        <v>16</v>
      </c>
      <c r="C41" s="10">
        <v>15</v>
      </c>
      <c r="D41" s="16" t="s">
        <v>189</v>
      </c>
      <c r="E41" s="20" t="s">
        <v>190</v>
      </c>
      <c r="F41" s="28" t="s">
        <v>17</v>
      </c>
      <c r="G41" s="29" t="s">
        <v>37</v>
      </c>
      <c r="H41" s="10">
        <v>386</v>
      </c>
      <c r="I41" s="11" t="s">
        <v>12</v>
      </c>
      <c r="J41" s="10">
        <f t="shared" si="0"/>
        <v>5790</v>
      </c>
    </row>
    <row r="42" spans="1:10" ht="61.15" customHeight="1">
      <c r="A42" s="11">
        <v>39</v>
      </c>
      <c r="B42" s="11" t="s">
        <v>67</v>
      </c>
      <c r="C42" s="10">
        <v>15</v>
      </c>
      <c r="D42" s="26" t="s">
        <v>191</v>
      </c>
      <c r="E42" s="19" t="s">
        <v>176</v>
      </c>
      <c r="F42" s="28" t="s">
        <v>125</v>
      </c>
      <c r="G42" s="29" t="s">
        <v>37</v>
      </c>
      <c r="H42" s="10">
        <v>50703</v>
      </c>
      <c r="I42" s="11" t="s">
        <v>12</v>
      </c>
      <c r="J42" s="10">
        <f t="shared" si="0"/>
        <v>760545</v>
      </c>
    </row>
    <row r="43" spans="1:10" ht="61.15" customHeight="1">
      <c r="A43" s="11">
        <v>40</v>
      </c>
      <c r="B43" s="11" t="s">
        <v>68</v>
      </c>
      <c r="C43" s="10">
        <v>25</v>
      </c>
      <c r="D43" s="26" t="s">
        <v>230</v>
      </c>
      <c r="E43" s="19" t="s">
        <v>176</v>
      </c>
      <c r="F43" s="28" t="s">
        <v>126</v>
      </c>
      <c r="G43" s="29" t="s">
        <v>37</v>
      </c>
      <c r="H43" s="10">
        <v>18244</v>
      </c>
      <c r="I43" s="11" t="s">
        <v>12</v>
      </c>
      <c r="J43" s="10">
        <f t="shared" si="0"/>
        <v>456100</v>
      </c>
    </row>
    <row r="44" spans="1:10" ht="61.15" customHeight="1">
      <c r="A44" s="11">
        <v>41</v>
      </c>
      <c r="B44" s="11" t="s">
        <v>69</v>
      </c>
      <c r="C44" s="10">
        <v>15</v>
      </c>
      <c r="D44" s="41" t="s">
        <v>213</v>
      </c>
      <c r="E44" s="19" t="s">
        <v>159</v>
      </c>
      <c r="F44" s="28" t="s">
        <v>127</v>
      </c>
      <c r="G44" s="29" t="s">
        <v>37</v>
      </c>
      <c r="H44" s="10">
        <v>17393.04</v>
      </c>
      <c r="I44" s="11" t="s">
        <v>12</v>
      </c>
      <c r="J44" s="10">
        <f t="shared" si="0"/>
        <v>260895.6</v>
      </c>
    </row>
    <row r="45" spans="1:10" ht="61.15" customHeight="1">
      <c r="A45" s="11">
        <v>42</v>
      </c>
      <c r="B45" s="11" t="s">
        <v>70</v>
      </c>
      <c r="C45" s="10">
        <v>15</v>
      </c>
      <c r="D45" s="41" t="s">
        <v>214</v>
      </c>
      <c r="E45" s="20" t="s">
        <v>159</v>
      </c>
      <c r="F45" s="28" t="s">
        <v>128</v>
      </c>
      <c r="G45" s="29" t="s">
        <v>37</v>
      </c>
      <c r="H45" s="10">
        <v>14839.78</v>
      </c>
      <c r="I45" s="11" t="s">
        <v>12</v>
      </c>
      <c r="J45" s="10">
        <f t="shared" si="0"/>
        <v>222596.7</v>
      </c>
    </row>
    <row r="46" spans="1:10" ht="67.150000000000006" customHeight="1">
      <c r="A46" s="11">
        <v>43</v>
      </c>
      <c r="B46" s="11" t="s">
        <v>71</v>
      </c>
      <c r="C46" s="10">
        <v>390</v>
      </c>
      <c r="D46" s="42" t="s">
        <v>192</v>
      </c>
      <c r="E46" s="19" t="s">
        <v>159</v>
      </c>
      <c r="F46" s="28" t="s">
        <v>129</v>
      </c>
      <c r="G46" s="29" t="s">
        <v>37</v>
      </c>
      <c r="H46" s="10">
        <v>50</v>
      </c>
      <c r="I46" s="11" t="s">
        <v>156</v>
      </c>
      <c r="J46" s="10">
        <f t="shared" si="0"/>
        <v>19500</v>
      </c>
    </row>
    <row r="47" spans="1:10" ht="60.6" customHeight="1">
      <c r="A47" s="11">
        <v>44</v>
      </c>
      <c r="B47" s="11" t="s">
        <v>72</v>
      </c>
      <c r="C47" s="10">
        <v>180</v>
      </c>
      <c r="D47" s="41" t="s">
        <v>193</v>
      </c>
      <c r="E47" s="20" t="s">
        <v>176</v>
      </c>
      <c r="F47" s="28" t="s">
        <v>130</v>
      </c>
      <c r="G47" s="29" t="s">
        <v>37</v>
      </c>
      <c r="H47" s="10">
        <v>975</v>
      </c>
      <c r="I47" s="11" t="s">
        <v>11</v>
      </c>
      <c r="J47" s="10">
        <f t="shared" si="0"/>
        <v>175500</v>
      </c>
    </row>
    <row r="48" spans="1:10" ht="136.9" customHeight="1">
      <c r="A48" s="11">
        <v>45</v>
      </c>
      <c r="B48" s="11" t="s">
        <v>73</v>
      </c>
      <c r="C48" s="10">
        <v>180</v>
      </c>
      <c r="D48" s="41" t="s">
        <v>194</v>
      </c>
      <c r="E48" s="20" t="s">
        <v>159</v>
      </c>
      <c r="F48" s="28" t="s">
        <v>131</v>
      </c>
      <c r="G48" s="29" t="s">
        <v>37</v>
      </c>
      <c r="H48" s="10">
        <v>65</v>
      </c>
      <c r="I48" s="11" t="s">
        <v>156</v>
      </c>
      <c r="J48" s="10">
        <f t="shared" si="0"/>
        <v>11700</v>
      </c>
    </row>
    <row r="49" spans="1:11" ht="63" customHeight="1">
      <c r="A49" s="11">
        <v>46</v>
      </c>
      <c r="B49" s="11" t="s">
        <v>74</v>
      </c>
      <c r="C49" s="10">
        <v>15</v>
      </c>
      <c r="D49" s="45" t="s">
        <v>195</v>
      </c>
      <c r="E49" s="19" t="s">
        <v>176</v>
      </c>
      <c r="F49" s="28" t="s">
        <v>132</v>
      </c>
      <c r="G49" s="29" t="s">
        <v>37</v>
      </c>
      <c r="H49" s="10">
        <v>357</v>
      </c>
      <c r="I49" s="11" t="s">
        <v>12</v>
      </c>
      <c r="J49" s="10">
        <f t="shared" si="0"/>
        <v>5355</v>
      </c>
    </row>
    <row r="50" spans="1:11" ht="62.45" customHeight="1">
      <c r="A50" s="11">
        <v>47</v>
      </c>
      <c r="B50" s="11" t="s">
        <v>75</v>
      </c>
      <c r="C50" s="10">
        <v>5</v>
      </c>
      <c r="D50" s="41" t="s">
        <v>196</v>
      </c>
      <c r="E50" s="19" t="s">
        <v>176</v>
      </c>
      <c r="F50" s="28" t="s">
        <v>133</v>
      </c>
      <c r="G50" s="29" t="s">
        <v>37</v>
      </c>
      <c r="H50" s="10">
        <v>3675</v>
      </c>
      <c r="I50" s="11" t="s">
        <v>12</v>
      </c>
      <c r="J50" s="10">
        <f t="shared" si="0"/>
        <v>18375</v>
      </c>
    </row>
    <row r="51" spans="1:11" ht="141.75">
      <c r="A51" s="11">
        <v>48</v>
      </c>
      <c r="B51" s="11" t="s">
        <v>76</v>
      </c>
      <c r="C51" s="10">
        <v>4</v>
      </c>
      <c r="D51" s="26" t="s">
        <v>212</v>
      </c>
      <c r="E51" s="19" t="s">
        <v>197</v>
      </c>
      <c r="F51" s="28" t="s">
        <v>134</v>
      </c>
      <c r="G51" s="29" t="s">
        <v>37</v>
      </c>
      <c r="H51" s="10">
        <v>16000</v>
      </c>
      <c r="I51" s="11" t="s">
        <v>23</v>
      </c>
      <c r="J51" s="10">
        <f t="shared" si="0"/>
        <v>64000</v>
      </c>
      <c r="K51" s="1">
        <v>1</v>
      </c>
    </row>
    <row r="52" spans="1:11" ht="64.150000000000006" customHeight="1">
      <c r="A52" s="11">
        <v>49</v>
      </c>
      <c r="B52" s="11" t="s">
        <v>77</v>
      </c>
      <c r="C52" s="10">
        <v>60</v>
      </c>
      <c r="D52" s="41" t="s">
        <v>198</v>
      </c>
      <c r="E52" s="19" t="s">
        <v>160</v>
      </c>
      <c r="F52" s="28" t="s">
        <v>135</v>
      </c>
      <c r="G52" s="29" t="s">
        <v>37</v>
      </c>
      <c r="H52" s="10">
        <v>53</v>
      </c>
      <c r="I52" s="11" t="s">
        <v>12</v>
      </c>
      <c r="J52" s="10">
        <f t="shared" ref="J52:J69" si="1">H52*C52</f>
        <v>3180</v>
      </c>
    </row>
    <row r="53" spans="1:11" ht="64.150000000000006" customHeight="1">
      <c r="A53" s="11">
        <v>50</v>
      </c>
      <c r="B53" s="11" t="s">
        <v>78</v>
      </c>
      <c r="C53" s="10">
        <v>5</v>
      </c>
      <c r="D53" s="16" t="s">
        <v>136</v>
      </c>
      <c r="E53" s="19" t="s">
        <v>159</v>
      </c>
      <c r="F53" s="28" t="s">
        <v>136</v>
      </c>
      <c r="G53" s="29" t="s">
        <v>37</v>
      </c>
      <c r="H53" s="10">
        <v>374.85</v>
      </c>
      <c r="I53" s="11" t="s">
        <v>12</v>
      </c>
      <c r="J53" s="10">
        <f t="shared" si="1"/>
        <v>1874.25</v>
      </c>
    </row>
    <row r="54" spans="1:11" s="9" customFormat="1" ht="64.150000000000006" customHeight="1">
      <c r="A54" s="15">
        <v>51</v>
      </c>
      <c r="B54" s="15" t="s">
        <v>79</v>
      </c>
      <c r="C54" s="14">
        <v>462.75</v>
      </c>
      <c r="D54" s="17" t="s">
        <v>137</v>
      </c>
      <c r="E54" s="22" t="s">
        <v>160</v>
      </c>
      <c r="F54" s="17" t="s">
        <v>137</v>
      </c>
      <c r="G54" s="30" t="s">
        <v>37</v>
      </c>
      <c r="H54" s="14">
        <v>1440</v>
      </c>
      <c r="I54" s="15" t="s">
        <v>20</v>
      </c>
      <c r="J54" s="14">
        <f t="shared" si="1"/>
        <v>666360</v>
      </c>
    </row>
    <row r="55" spans="1:11" ht="82.5" customHeight="1">
      <c r="A55" s="11">
        <v>52</v>
      </c>
      <c r="B55" s="11" t="s">
        <v>80</v>
      </c>
      <c r="C55" s="10">
        <v>10.35</v>
      </c>
      <c r="D55" s="24" t="s">
        <v>206</v>
      </c>
      <c r="E55" s="19" t="s">
        <v>160</v>
      </c>
      <c r="F55" s="28" t="s">
        <v>138</v>
      </c>
      <c r="G55" s="29" t="s">
        <v>37</v>
      </c>
      <c r="H55" s="10">
        <v>4706</v>
      </c>
      <c r="I55" s="11" t="s">
        <v>20</v>
      </c>
      <c r="J55" s="10">
        <f t="shared" si="1"/>
        <v>48707.1</v>
      </c>
    </row>
    <row r="56" spans="1:11" ht="78.75">
      <c r="A56" s="11">
        <v>53</v>
      </c>
      <c r="B56" s="11" t="s">
        <v>81</v>
      </c>
      <c r="C56" s="10">
        <v>69.86</v>
      </c>
      <c r="D56" s="25" t="s">
        <v>207</v>
      </c>
      <c r="E56" s="19" t="s">
        <v>160</v>
      </c>
      <c r="F56" s="28" t="s">
        <v>139</v>
      </c>
      <c r="G56" s="29" t="s">
        <v>37</v>
      </c>
      <c r="H56" s="10">
        <v>4925</v>
      </c>
      <c r="I56" s="11" t="s">
        <v>20</v>
      </c>
      <c r="J56" s="10">
        <f t="shared" si="1"/>
        <v>344060.5</v>
      </c>
    </row>
    <row r="57" spans="1:11" ht="82.5" customHeight="1">
      <c r="A57" s="11">
        <v>54</v>
      </c>
      <c r="B57" s="11" t="s">
        <v>82</v>
      </c>
      <c r="C57" s="10">
        <v>8</v>
      </c>
      <c r="D57" s="18" t="s">
        <v>216</v>
      </c>
      <c r="E57" s="19" t="s">
        <v>160</v>
      </c>
      <c r="F57" s="28" t="s">
        <v>140</v>
      </c>
      <c r="G57" s="29" t="s">
        <v>37</v>
      </c>
      <c r="H57" s="10">
        <v>6449</v>
      </c>
      <c r="I57" s="11" t="s">
        <v>20</v>
      </c>
      <c r="J57" s="10">
        <f t="shared" si="1"/>
        <v>51592</v>
      </c>
    </row>
    <row r="58" spans="1:11" ht="60" customHeight="1">
      <c r="A58" s="11">
        <v>55</v>
      </c>
      <c r="B58" s="11" t="s">
        <v>83</v>
      </c>
      <c r="C58" s="10">
        <v>135</v>
      </c>
      <c r="D58" s="18" t="s">
        <v>215</v>
      </c>
      <c r="E58" s="19" t="s">
        <v>160</v>
      </c>
      <c r="F58" s="28" t="s">
        <v>141</v>
      </c>
      <c r="G58" s="29" t="s">
        <v>37</v>
      </c>
      <c r="H58" s="10">
        <v>2310</v>
      </c>
      <c r="I58" s="11" t="s">
        <v>155</v>
      </c>
      <c r="J58" s="10">
        <f t="shared" si="1"/>
        <v>311850</v>
      </c>
    </row>
    <row r="59" spans="1:11" ht="126">
      <c r="A59" s="11">
        <v>56</v>
      </c>
      <c r="B59" s="11" t="s">
        <v>84</v>
      </c>
      <c r="C59" s="10">
        <v>11.5</v>
      </c>
      <c r="D59" s="37" t="s">
        <v>208</v>
      </c>
      <c r="E59" s="19" t="s">
        <v>160</v>
      </c>
      <c r="F59" s="28" t="s">
        <v>142</v>
      </c>
      <c r="G59" s="29" t="s">
        <v>37</v>
      </c>
      <c r="H59" s="10">
        <v>7209</v>
      </c>
      <c r="I59" s="11" t="s">
        <v>20</v>
      </c>
      <c r="J59" s="10">
        <f t="shared" si="1"/>
        <v>82903.5</v>
      </c>
    </row>
    <row r="60" spans="1:11" ht="189">
      <c r="A60" s="11">
        <v>57</v>
      </c>
      <c r="B60" s="11" t="s">
        <v>85</v>
      </c>
      <c r="C60" s="10">
        <v>61.5</v>
      </c>
      <c r="D60" s="37" t="s">
        <v>209</v>
      </c>
      <c r="E60" s="19" t="s">
        <v>160</v>
      </c>
      <c r="F60" s="28" t="s">
        <v>143</v>
      </c>
      <c r="G60" s="29" t="s">
        <v>37</v>
      </c>
      <c r="H60" s="10">
        <v>520</v>
      </c>
      <c r="I60" s="11" t="s">
        <v>155</v>
      </c>
      <c r="J60" s="10">
        <f t="shared" si="1"/>
        <v>31980</v>
      </c>
    </row>
    <row r="61" spans="1:11" ht="228" customHeight="1">
      <c r="A61" s="11">
        <v>58</v>
      </c>
      <c r="B61" s="11" t="s">
        <v>86</v>
      </c>
      <c r="C61" s="10">
        <v>2.25</v>
      </c>
      <c r="D61" s="17" t="s">
        <v>210</v>
      </c>
      <c r="E61" s="19" t="s">
        <v>160</v>
      </c>
      <c r="F61" s="28" t="s">
        <v>144</v>
      </c>
      <c r="G61" s="29" t="s">
        <v>37</v>
      </c>
      <c r="H61" s="10">
        <v>11455</v>
      </c>
      <c r="I61" s="11" t="s">
        <v>20</v>
      </c>
      <c r="J61" s="10">
        <f t="shared" si="1"/>
        <v>25773.75</v>
      </c>
    </row>
    <row r="62" spans="1:11" ht="333.75" customHeight="1">
      <c r="A62" s="11">
        <v>59</v>
      </c>
      <c r="B62" s="11" t="s">
        <v>87</v>
      </c>
      <c r="C62" s="10">
        <v>0.5</v>
      </c>
      <c r="D62" s="18" t="s">
        <v>211</v>
      </c>
      <c r="E62" s="19" t="s">
        <v>160</v>
      </c>
      <c r="F62" s="28" t="s">
        <v>145</v>
      </c>
      <c r="G62" s="29" t="s">
        <v>37</v>
      </c>
      <c r="H62" s="10">
        <v>84560</v>
      </c>
      <c r="I62" s="11" t="s">
        <v>157</v>
      </c>
      <c r="J62" s="10">
        <f t="shared" si="1"/>
        <v>42280</v>
      </c>
    </row>
    <row r="63" spans="1:11" ht="45.75" customHeight="1">
      <c r="A63" s="11">
        <v>60</v>
      </c>
      <c r="B63" s="11" t="s">
        <v>88</v>
      </c>
      <c r="C63" s="10">
        <v>3</v>
      </c>
      <c r="D63" s="18" t="s">
        <v>235</v>
      </c>
      <c r="E63" s="19" t="s">
        <v>176</v>
      </c>
      <c r="F63" s="28" t="s">
        <v>146</v>
      </c>
      <c r="G63" s="29" t="s">
        <v>37</v>
      </c>
      <c r="H63" s="10">
        <v>65800</v>
      </c>
      <c r="I63" s="11" t="s">
        <v>12</v>
      </c>
      <c r="J63" s="10">
        <f t="shared" si="1"/>
        <v>197400</v>
      </c>
    </row>
    <row r="64" spans="1:11" ht="144" customHeight="1">
      <c r="A64" s="11">
        <v>61</v>
      </c>
      <c r="B64" s="11" t="s">
        <v>89</v>
      </c>
      <c r="C64" s="10">
        <v>270</v>
      </c>
      <c r="D64" s="27" t="s">
        <v>199</v>
      </c>
      <c r="E64" s="19" t="s">
        <v>176</v>
      </c>
      <c r="F64" s="28" t="s">
        <v>147</v>
      </c>
      <c r="G64" s="29" t="s">
        <v>37</v>
      </c>
      <c r="H64" s="10">
        <v>153</v>
      </c>
      <c r="I64" s="11" t="s">
        <v>12</v>
      </c>
      <c r="J64" s="10">
        <f t="shared" si="1"/>
        <v>41310</v>
      </c>
    </row>
    <row r="65" spans="1:10" ht="144" customHeight="1">
      <c r="A65" s="11">
        <v>62</v>
      </c>
      <c r="B65" s="11" t="s">
        <v>90</v>
      </c>
      <c r="C65" s="10">
        <v>15</v>
      </c>
      <c r="D65" s="27" t="s">
        <v>231</v>
      </c>
      <c r="E65" s="19" t="s">
        <v>176</v>
      </c>
      <c r="F65" s="28" t="s">
        <v>148</v>
      </c>
      <c r="G65" s="29" t="s">
        <v>37</v>
      </c>
      <c r="H65" s="10">
        <v>788</v>
      </c>
      <c r="I65" s="11" t="s">
        <v>12</v>
      </c>
      <c r="J65" s="10">
        <f t="shared" si="1"/>
        <v>11820</v>
      </c>
    </row>
    <row r="66" spans="1:10" ht="63" customHeight="1">
      <c r="A66" s="11">
        <v>63</v>
      </c>
      <c r="B66" s="11" t="s">
        <v>91</v>
      </c>
      <c r="C66" s="10">
        <v>30</v>
      </c>
      <c r="D66" s="41" t="s">
        <v>200</v>
      </c>
      <c r="E66" s="19" t="s">
        <v>176</v>
      </c>
      <c r="F66" s="28" t="s">
        <v>149</v>
      </c>
      <c r="G66" s="29" t="s">
        <v>37</v>
      </c>
      <c r="H66" s="10">
        <v>2512</v>
      </c>
      <c r="I66" s="11" t="s">
        <v>154</v>
      </c>
      <c r="J66" s="10">
        <f t="shared" si="1"/>
        <v>75360</v>
      </c>
    </row>
    <row r="67" spans="1:10" ht="141.75" customHeight="1">
      <c r="A67" s="11">
        <v>64</v>
      </c>
      <c r="B67" s="11" t="s">
        <v>92</v>
      </c>
      <c r="C67" s="10">
        <v>20</v>
      </c>
      <c r="D67" s="42" t="s">
        <v>201</v>
      </c>
      <c r="E67" s="19" t="s">
        <v>176</v>
      </c>
      <c r="F67" s="28" t="s">
        <v>150</v>
      </c>
      <c r="G67" s="29" t="s">
        <v>37</v>
      </c>
      <c r="H67" s="10">
        <v>13913</v>
      </c>
      <c r="I67" s="11" t="s">
        <v>12</v>
      </c>
      <c r="J67" s="10">
        <f t="shared" si="1"/>
        <v>278260</v>
      </c>
    </row>
    <row r="68" spans="1:10" ht="45.75" customHeight="1">
      <c r="A68" s="11">
        <v>65</v>
      </c>
      <c r="B68" s="11" t="s">
        <v>93</v>
      </c>
      <c r="C68" s="10">
        <v>20</v>
      </c>
      <c r="D68" s="16" t="s">
        <v>234</v>
      </c>
      <c r="E68" s="19" t="s">
        <v>159</v>
      </c>
      <c r="F68" s="28" t="s">
        <v>151</v>
      </c>
      <c r="G68" s="29" t="s">
        <v>37</v>
      </c>
      <c r="H68" s="10">
        <v>1379</v>
      </c>
      <c r="I68" s="11" t="s">
        <v>12</v>
      </c>
      <c r="J68" s="10">
        <f t="shared" si="1"/>
        <v>27580</v>
      </c>
    </row>
    <row r="69" spans="1:10" ht="409.5">
      <c r="A69" s="11">
        <v>66</v>
      </c>
      <c r="B69" s="11" t="s">
        <v>94</v>
      </c>
      <c r="C69" s="10">
        <v>20</v>
      </c>
      <c r="D69" s="42" t="s">
        <v>236</v>
      </c>
      <c r="E69" s="19" t="s">
        <v>176</v>
      </c>
      <c r="F69" s="28" t="s">
        <v>152</v>
      </c>
      <c r="G69" s="29" t="s">
        <v>37</v>
      </c>
      <c r="H69" s="10">
        <v>8200</v>
      </c>
      <c r="I69" s="11" t="s">
        <v>12</v>
      </c>
      <c r="J69" s="10">
        <f t="shared" si="1"/>
        <v>164000</v>
      </c>
    </row>
    <row r="70" spans="1:10" ht="63" customHeight="1">
      <c r="A70" s="11">
        <v>67</v>
      </c>
      <c r="B70" s="11" t="s">
        <v>95</v>
      </c>
      <c r="C70" s="10">
        <v>20</v>
      </c>
      <c r="D70" s="26" t="s">
        <v>217</v>
      </c>
      <c r="E70" s="19" t="s">
        <v>159</v>
      </c>
      <c r="F70" s="28" t="s">
        <v>153</v>
      </c>
      <c r="G70" s="29" t="s">
        <v>37</v>
      </c>
      <c r="H70" s="10">
        <v>1268</v>
      </c>
      <c r="I70" s="11" t="s">
        <v>12</v>
      </c>
      <c r="J70" s="10">
        <f t="shared" ref="J70:J75" si="2">H70*C70</f>
        <v>25360</v>
      </c>
    </row>
    <row r="71" spans="1:10" ht="64.150000000000006" customHeight="1">
      <c r="A71" s="11">
        <v>68</v>
      </c>
      <c r="B71" s="11" t="s">
        <v>218</v>
      </c>
      <c r="C71" s="10">
        <v>90</v>
      </c>
      <c r="D71" s="26" t="s">
        <v>223</v>
      </c>
      <c r="E71" s="19" t="s">
        <v>160</v>
      </c>
      <c r="F71" s="26" t="s">
        <v>223</v>
      </c>
      <c r="G71" s="29" t="s">
        <v>37</v>
      </c>
      <c r="H71" s="10">
        <v>336</v>
      </c>
      <c r="I71" s="10" t="s">
        <v>11</v>
      </c>
      <c r="J71" s="10">
        <f t="shared" si="2"/>
        <v>30240</v>
      </c>
    </row>
    <row r="72" spans="1:10" ht="64.150000000000006" customHeight="1">
      <c r="A72" s="11">
        <v>69</v>
      </c>
      <c r="B72" s="11" t="s">
        <v>219</v>
      </c>
      <c r="C72" s="10">
        <v>30</v>
      </c>
      <c r="D72" s="26" t="s">
        <v>224</v>
      </c>
      <c r="E72" s="19" t="s">
        <v>160</v>
      </c>
      <c r="F72" s="26" t="s">
        <v>224</v>
      </c>
      <c r="G72" s="29" t="s">
        <v>37</v>
      </c>
      <c r="H72" s="10">
        <v>369</v>
      </c>
      <c r="I72" s="10" t="s">
        <v>11</v>
      </c>
      <c r="J72" s="10">
        <f t="shared" si="2"/>
        <v>11070</v>
      </c>
    </row>
    <row r="73" spans="1:10" ht="64.150000000000006" customHeight="1">
      <c r="A73" s="11">
        <v>70</v>
      </c>
      <c r="B73" s="11" t="s">
        <v>222</v>
      </c>
      <c r="C73" s="10">
        <v>30</v>
      </c>
      <c r="D73" s="26" t="s">
        <v>225</v>
      </c>
      <c r="E73" s="19" t="s">
        <v>160</v>
      </c>
      <c r="F73" s="26" t="s">
        <v>225</v>
      </c>
      <c r="G73" s="29" t="s">
        <v>37</v>
      </c>
      <c r="H73" s="10">
        <v>394</v>
      </c>
      <c r="I73" s="10" t="s">
        <v>11</v>
      </c>
      <c r="J73" s="10">
        <f t="shared" si="2"/>
        <v>11820</v>
      </c>
    </row>
    <row r="74" spans="1:10" ht="64.150000000000006" customHeight="1">
      <c r="A74" s="11">
        <v>71</v>
      </c>
      <c r="B74" s="11" t="s">
        <v>221</v>
      </c>
      <c r="C74" s="10">
        <v>30</v>
      </c>
      <c r="D74" s="26" t="s">
        <v>226</v>
      </c>
      <c r="E74" s="19" t="s">
        <v>160</v>
      </c>
      <c r="F74" s="26" t="s">
        <v>226</v>
      </c>
      <c r="G74" s="29" t="s">
        <v>37</v>
      </c>
      <c r="H74" s="10">
        <v>492</v>
      </c>
      <c r="I74" s="10" t="s">
        <v>11</v>
      </c>
      <c r="J74" s="10">
        <f t="shared" si="2"/>
        <v>14760</v>
      </c>
    </row>
    <row r="75" spans="1:10" ht="64.150000000000006" customHeight="1">
      <c r="A75" s="11">
        <v>72</v>
      </c>
      <c r="B75" s="11" t="s">
        <v>220</v>
      </c>
      <c r="C75" s="10">
        <v>1</v>
      </c>
      <c r="D75" s="26" t="s">
        <v>227</v>
      </c>
      <c r="E75" s="19" t="s">
        <v>160</v>
      </c>
      <c r="F75" s="26" t="s">
        <v>227</v>
      </c>
      <c r="G75" s="29" t="s">
        <v>37</v>
      </c>
      <c r="H75" s="10">
        <v>29047</v>
      </c>
      <c r="I75" s="10" t="s">
        <v>12</v>
      </c>
      <c r="J75" s="10">
        <f t="shared" si="2"/>
        <v>29047</v>
      </c>
    </row>
    <row r="76" spans="1:10" ht="21" customHeight="1">
      <c r="A76" s="48" t="s">
        <v>34</v>
      </c>
      <c r="B76" s="49"/>
      <c r="C76" s="49"/>
      <c r="D76" s="49"/>
      <c r="E76" s="49"/>
      <c r="F76" s="50"/>
      <c r="G76" s="49"/>
      <c r="H76" s="49"/>
      <c r="I76" s="51"/>
      <c r="J76" s="39">
        <f>SUM(J4:J75)</f>
        <v>6509675.9299999997</v>
      </c>
    </row>
    <row r="77" spans="1:10" ht="21" customHeight="1">
      <c r="A77" s="48" t="s">
        <v>35</v>
      </c>
      <c r="B77" s="49"/>
      <c r="C77" s="49"/>
      <c r="D77" s="49"/>
      <c r="E77" s="49"/>
      <c r="F77" s="50"/>
      <c r="G77" s="49"/>
      <c r="H77" s="49"/>
      <c r="I77" s="51"/>
      <c r="J77" s="38">
        <f>J76*18%</f>
        <v>1171741.6673999999</v>
      </c>
    </row>
    <row r="78" spans="1:10" ht="21" customHeight="1">
      <c r="A78" s="48" t="s">
        <v>36</v>
      </c>
      <c r="B78" s="49"/>
      <c r="C78" s="49"/>
      <c r="D78" s="49"/>
      <c r="E78" s="49"/>
      <c r="F78" s="50"/>
      <c r="G78" s="49"/>
      <c r="H78" s="49"/>
      <c r="I78" s="51"/>
      <c r="J78" s="39">
        <f>SUM(J76:J77)</f>
        <v>7681417.5973999994</v>
      </c>
    </row>
  </sheetData>
  <mergeCells count="5">
    <mergeCell ref="A2:J2"/>
    <mergeCell ref="A76:I76"/>
    <mergeCell ref="A77:I77"/>
    <mergeCell ref="A78:I78"/>
    <mergeCell ref="B1:J1"/>
  </mergeCells>
  <printOptions horizontalCentered="1"/>
  <pageMargins left="0.31496062992125984" right="0.23622047244094491" top="0.31496062992125984" bottom="0.86614173228346458" header="0.31496062992125984" footer="0.31496062992125984"/>
  <pageSetup paperSize="5" scale="6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E-Procurement Schedule,</vt:lpstr>
      <vt:lpstr>Sheet2</vt:lpstr>
      <vt:lpstr>Sheet3</vt:lpstr>
      <vt:lpstr>'E-Procurement Schedule,'!Print_Titles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2025-01-24T06:29:30Z</dcterms:modified>
</cp:coreProperties>
</file>